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170" windowHeight="7965"/>
  </bookViews>
  <sheets>
    <sheet name="提出方法・支払について" sheetId="16" r:id="rId1"/>
    <sheet name="記入例" sheetId="17" r:id="rId2"/>
    <sheet name="総括請求書" sheetId="15" r:id="rId3"/>
    <sheet name="請求明細書" sheetId="19" r:id="rId4"/>
    <sheet name="内訳書" sheetId="13" r:id="rId5"/>
  </sheets>
  <definedNames>
    <definedName name="_xlnm.Print_Area" localSheetId="1">記入例!$A$1:$CK$42</definedName>
    <definedName name="_xlnm.Print_Area" localSheetId="3">請求明細書!$A$1:$CV$90</definedName>
    <definedName name="_xlnm.Print_Area" localSheetId="2">総括請求書!$A$1:$BQ$58</definedName>
    <definedName name="_xlnm.Print_Area" localSheetId="0">提出方法・支払について!$A$1:$O$26,提出方法・支払について!$A$28:$O$53</definedName>
    <definedName name="_xlnm.Print_Area" localSheetId="4">内訳書!$A$1:$AY$28</definedName>
  </definedNames>
  <calcPr calcId="162913"/>
</workbook>
</file>

<file path=xl/calcChain.xml><?xml version="1.0" encoding="utf-8"?>
<calcChain xmlns="http://schemas.openxmlformats.org/spreadsheetml/2006/main">
  <c r="BX88" i="19" l="1"/>
  <c r="BX58" i="19"/>
  <c r="BQ58" i="15"/>
  <c r="CL6" i="19" l="1"/>
  <c r="AH25" i="19" l="1"/>
  <c r="AH22" i="19"/>
  <c r="AH23" i="19"/>
  <c r="AQ13" i="19" l="1"/>
  <c r="AQ12" i="19"/>
  <c r="CC4" i="19"/>
  <c r="CC34" i="19" s="1"/>
  <c r="CE1" i="19"/>
  <c r="CE31" i="19" s="1"/>
  <c r="AA64" i="19"/>
  <c r="D64" i="19"/>
  <c r="Z63" i="19"/>
  <c r="N63" i="19"/>
  <c r="AA34" i="19"/>
  <c r="D34" i="19"/>
  <c r="Z33" i="19"/>
  <c r="N33" i="19"/>
  <c r="E30" i="15"/>
  <c r="U57" i="15"/>
  <c r="U56" i="15"/>
  <c r="U55" i="15"/>
  <c r="U54" i="15"/>
  <c r="U53" i="15"/>
  <c r="U52" i="15"/>
  <c r="U51" i="15"/>
  <c r="U50" i="15"/>
  <c r="U49" i="15"/>
  <c r="U48" i="15"/>
  <c r="U47" i="15"/>
  <c r="U46" i="15"/>
  <c r="U45" i="15"/>
  <c r="U44" i="15"/>
  <c r="C57" i="15"/>
  <c r="C56" i="15"/>
  <c r="C55" i="15"/>
  <c r="C54" i="15"/>
  <c r="C53" i="15"/>
  <c r="C52" i="15"/>
  <c r="C51" i="15"/>
  <c r="C50" i="15"/>
  <c r="C49" i="15"/>
  <c r="C48" i="15"/>
  <c r="C47" i="15"/>
  <c r="C46" i="15"/>
  <c r="C45" i="15"/>
  <c r="C44" i="15"/>
  <c r="AZ43" i="15"/>
  <c r="AX41" i="15"/>
  <c r="AX40" i="15"/>
  <c r="AX39" i="15"/>
  <c r="AX38" i="15"/>
  <c r="AX37" i="15"/>
  <c r="AX36" i="15"/>
  <c r="H37" i="15"/>
  <c r="E78" i="19"/>
  <c r="E48" i="19"/>
  <c r="AC26" i="13"/>
  <c r="AC25" i="13"/>
  <c r="AC24" i="13"/>
  <c r="AC23" i="13"/>
  <c r="AC22" i="13"/>
  <c r="AC21" i="13"/>
  <c r="AC20" i="13"/>
  <c r="AC19" i="13"/>
  <c r="AC18" i="13"/>
  <c r="AC17" i="13"/>
  <c r="AC16" i="13"/>
  <c r="AC15" i="13"/>
  <c r="AC14" i="13"/>
  <c r="AC13" i="13"/>
  <c r="AC12" i="13"/>
  <c r="AC11" i="13"/>
  <c r="AC10" i="13"/>
  <c r="AC9" i="13"/>
  <c r="AC8" i="13"/>
  <c r="AC7" i="13"/>
  <c r="BK57" i="19"/>
  <c r="AW57" i="19"/>
  <c r="AS57" i="19"/>
  <c r="AB57" i="19"/>
  <c r="X57" i="19"/>
  <c r="S57" i="19"/>
  <c r="E57" i="19"/>
  <c r="A57" i="19"/>
  <c r="BK56" i="19"/>
  <c r="AW56" i="19"/>
  <c r="AS56" i="19"/>
  <c r="AB56" i="19"/>
  <c r="X56" i="19"/>
  <c r="S56" i="19"/>
  <c r="E56" i="19"/>
  <c r="A56" i="19"/>
  <c r="BK55" i="19"/>
  <c r="AW55" i="19"/>
  <c r="AS55" i="19"/>
  <c r="AB55" i="19"/>
  <c r="X55" i="19"/>
  <c r="S55" i="19"/>
  <c r="E55" i="19"/>
  <c r="A55" i="19"/>
  <c r="BK54" i="19"/>
  <c r="AW54" i="19"/>
  <c r="AS54" i="19"/>
  <c r="AB54" i="19"/>
  <c r="X54" i="19"/>
  <c r="S54" i="19"/>
  <c r="E54" i="19"/>
  <c r="A54" i="19"/>
  <c r="BK53" i="19"/>
  <c r="AW53" i="19"/>
  <c r="AS53" i="19"/>
  <c r="AB53" i="19"/>
  <c r="X53" i="19"/>
  <c r="S53" i="19"/>
  <c r="E53" i="19"/>
  <c r="A53" i="19"/>
  <c r="BK52" i="19"/>
  <c r="AW52" i="19"/>
  <c r="AS52" i="19"/>
  <c r="AB52" i="19"/>
  <c r="X52" i="19"/>
  <c r="S52" i="19"/>
  <c r="E52" i="19"/>
  <c r="A52" i="19"/>
  <c r="BK51" i="19"/>
  <c r="AW51" i="19"/>
  <c r="AS51" i="19"/>
  <c r="AB51" i="19"/>
  <c r="X51" i="19"/>
  <c r="S51" i="19"/>
  <c r="E51" i="19"/>
  <c r="A51" i="19"/>
  <c r="BK50" i="19"/>
  <c r="AW50" i="19"/>
  <c r="AS50" i="19"/>
  <c r="AB50" i="19"/>
  <c r="X50" i="19"/>
  <c r="S50" i="19"/>
  <c r="E50" i="19"/>
  <c r="A50" i="19"/>
  <c r="BK49" i="19"/>
  <c r="AW49" i="19"/>
  <c r="AS49" i="19"/>
  <c r="AB49" i="19"/>
  <c r="X49" i="19"/>
  <c r="S49" i="19"/>
  <c r="E49" i="19"/>
  <c r="A49" i="19"/>
  <c r="BK48" i="19"/>
  <c r="AW48" i="19"/>
  <c r="AS48" i="19"/>
  <c r="AB48" i="19"/>
  <c r="X48" i="19"/>
  <c r="S48" i="19"/>
  <c r="A48" i="19"/>
  <c r="AF43" i="19"/>
  <c r="U43" i="19"/>
  <c r="J43" i="19"/>
  <c r="AQ43" i="19" s="1"/>
  <c r="BN43" i="19" s="1"/>
  <c r="B43" i="19"/>
  <c r="AF42" i="19"/>
  <c r="U42" i="19"/>
  <c r="J42" i="19"/>
  <c r="BC42" i="19" s="1"/>
  <c r="B42" i="19"/>
  <c r="AF41" i="19"/>
  <c r="U41" i="19"/>
  <c r="J41" i="19"/>
  <c r="BC41" i="19" s="1"/>
  <c r="B41" i="19"/>
  <c r="AF40" i="19"/>
  <c r="U40" i="19"/>
  <c r="J40" i="19"/>
  <c r="B40" i="19"/>
  <c r="AF39" i="19"/>
  <c r="U39" i="19"/>
  <c r="J39" i="19"/>
  <c r="B39" i="19"/>
  <c r="AQ39" i="19" l="1"/>
  <c r="BN39" i="19" s="1"/>
  <c r="CC64" i="19"/>
  <c r="CE61" i="19"/>
  <c r="U58" i="15"/>
  <c r="BC43" i="19"/>
  <c r="BC40" i="19"/>
  <c r="AQ40" i="19"/>
  <c r="BN40" i="19" s="1"/>
  <c r="AQ41" i="19"/>
  <c r="BN41" i="19" s="1"/>
  <c r="AQ42" i="19"/>
  <c r="BN42" i="19" s="1"/>
  <c r="BC39" i="19"/>
  <c r="AQ44" i="19" l="1"/>
  <c r="CK42" i="19" s="1"/>
  <c r="BK87" i="19" l="1"/>
  <c r="BK86" i="19"/>
  <c r="BK85" i="19"/>
  <c r="BK84" i="19"/>
  <c r="BK83" i="19"/>
  <c r="BK82" i="19"/>
  <c r="BK81" i="19"/>
  <c r="BK80" i="19"/>
  <c r="BK79" i="19"/>
  <c r="BK78" i="19"/>
  <c r="AW87" i="19"/>
  <c r="AW86" i="19"/>
  <c r="AW85" i="19"/>
  <c r="AW84" i="19"/>
  <c r="AW83" i="19"/>
  <c r="AW82" i="19"/>
  <c r="AW81" i="19"/>
  <c r="AW80" i="19"/>
  <c r="AW79" i="19"/>
  <c r="AW78" i="19"/>
  <c r="AS87" i="19"/>
  <c r="AS86" i="19"/>
  <c r="AS85" i="19"/>
  <c r="AS84" i="19"/>
  <c r="AS83" i="19"/>
  <c r="AS82" i="19"/>
  <c r="AS81" i="19"/>
  <c r="AS80" i="19"/>
  <c r="AS79" i="19"/>
  <c r="AS78" i="19"/>
  <c r="AB87" i="19"/>
  <c r="AB86" i="19"/>
  <c r="AB85" i="19"/>
  <c r="AB84" i="19"/>
  <c r="AB83" i="19"/>
  <c r="AB82" i="19"/>
  <c r="AB81" i="19"/>
  <c r="AB80" i="19"/>
  <c r="AB79" i="19"/>
  <c r="AB78" i="19"/>
  <c r="X87" i="19"/>
  <c r="X86" i="19"/>
  <c r="X85" i="19"/>
  <c r="X84" i="19"/>
  <c r="X83" i="19"/>
  <c r="X82" i="19"/>
  <c r="X81" i="19"/>
  <c r="X80" i="19"/>
  <c r="X79" i="19"/>
  <c r="X78" i="19"/>
  <c r="S87" i="19"/>
  <c r="S86" i="19"/>
  <c r="S85" i="19"/>
  <c r="S84" i="19"/>
  <c r="S83" i="19"/>
  <c r="S82" i="19"/>
  <c r="S81" i="19"/>
  <c r="S80" i="19"/>
  <c r="S79" i="19"/>
  <c r="S78" i="19"/>
  <c r="E87" i="19"/>
  <c r="E86" i="19"/>
  <c r="E85" i="19"/>
  <c r="E84" i="19"/>
  <c r="E83" i="19"/>
  <c r="E82" i="19"/>
  <c r="E81" i="19"/>
  <c r="E80" i="19"/>
  <c r="E79" i="19"/>
  <c r="A87" i="19"/>
  <c r="A86" i="19"/>
  <c r="A85" i="19"/>
  <c r="A84" i="19"/>
  <c r="A83" i="19"/>
  <c r="A82" i="19"/>
  <c r="A81" i="19"/>
  <c r="A80" i="19"/>
  <c r="A79" i="19"/>
  <c r="A78" i="19"/>
  <c r="AF73" i="19"/>
  <c r="AF72" i="19"/>
  <c r="AF71" i="19"/>
  <c r="AF70" i="19"/>
  <c r="AF69" i="19"/>
  <c r="U73" i="19"/>
  <c r="U72" i="19"/>
  <c r="U71" i="19"/>
  <c r="U70" i="19"/>
  <c r="U69" i="19"/>
  <c r="J73" i="19"/>
  <c r="J72" i="19"/>
  <c r="J71" i="19"/>
  <c r="J70" i="19"/>
  <c r="J69" i="19"/>
  <c r="B73" i="19"/>
  <c r="B72" i="19"/>
  <c r="B71" i="19"/>
  <c r="B70" i="19"/>
  <c r="B69" i="19"/>
  <c r="AH27" i="19"/>
  <c r="AH26" i="19"/>
  <c r="AH24" i="19"/>
  <c r="AH21" i="19"/>
  <c r="AH87" i="19" l="1"/>
  <c r="AH57" i="19"/>
  <c r="BN57" i="19" s="1"/>
  <c r="AH86" i="19"/>
  <c r="AH56" i="19"/>
  <c r="BN56" i="19" s="1"/>
  <c r="AH81" i="19"/>
  <c r="AH51" i="19"/>
  <c r="BN51" i="19" s="1"/>
  <c r="AH82" i="19"/>
  <c r="BN82" i="19" s="1"/>
  <c r="AH52" i="19"/>
  <c r="BN52" i="19" s="1"/>
  <c r="AH83" i="19"/>
  <c r="BN83" i="19" s="1"/>
  <c r="AH53" i="19"/>
  <c r="BN53" i="19" s="1"/>
  <c r="AH84" i="19"/>
  <c r="BN84" i="19" s="1"/>
  <c r="AH54" i="19"/>
  <c r="BN54" i="19" s="1"/>
  <c r="AH85" i="19"/>
  <c r="BN85" i="19" s="1"/>
  <c r="AH59" i="19"/>
  <c r="CK48" i="19" s="1"/>
  <c r="AH55" i="19"/>
  <c r="BN55" i="19" s="1"/>
  <c r="BN87" i="19"/>
  <c r="AH89" i="19"/>
  <c r="CK78" i="19" s="1"/>
  <c r="BN86" i="19"/>
  <c r="BN81" i="19"/>
  <c r="BC73" i="19"/>
  <c r="AQ73" i="19"/>
  <c r="BN73" i="19" s="1"/>
  <c r="BC72" i="19"/>
  <c r="AQ72" i="19"/>
  <c r="BN72" i="19" s="1"/>
  <c r="BC71" i="19"/>
  <c r="AQ71" i="19"/>
  <c r="BN71" i="19" s="1"/>
  <c r="BC70" i="19"/>
  <c r="AQ70" i="19"/>
  <c r="BN70" i="19" s="1"/>
  <c r="BC69" i="19"/>
  <c r="AQ69" i="19"/>
  <c r="AQ74" i="19" l="1"/>
  <c r="CK72" i="19" s="1"/>
  <c r="BN69" i="19"/>
  <c r="AH29" i="19" l="1"/>
  <c r="CK18" i="19" s="1"/>
  <c r="AH19" i="19"/>
  <c r="AH20" i="19"/>
  <c r="AH18" i="19"/>
  <c r="BC13" i="19"/>
  <c r="BC12" i="19"/>
  <c r="BC11" i="19"/>
  <c r="AQ11" i="19"/>
  <c r="BC10" i="19"/>
  <c r="AQ10" i="19"/>
  <c r="AQ9" i="19"/>
  <c r="BC9" i="19"/>
  <c r="AH50" i="19" l="1"/>
  <c r="BN50" i="19" s="1"/>
  <c r="AH60" i="19"/>
  <c r="CK49" i="19" s="1"/>
  <c r="CK50" i="19" s="1"/>
  <c r="AH78" i="19"/>
  <c r="BN78" i="19" s="1"/>
  <c r="AH58" i="19"/>
  <c r="CK43" i="19" s="1"/>
  <c r="CK44" i="19" s="1"/>
  <c r="CK46" i="19" s="1"/>
  <c r="AH48" i="19"/>
  <c r="BN48" i="19" s="1"/>
  <c r="AH79" i="19"/>
  <c r="BN79" i="19" s="1"/>
  <c r="AH49" i="19"/>
  <c r="BN49" i="19" s="1"/>
  <c r="AH90" i="19"/>
  <c r="CK79" i="19" s="1"/>
  <c r="AH80" i="19"/>
  <c r="BN80" i="19" s="1"/>
  <c r="AH30" i="19"/>
  <c r="CK19" i="19" s="1"/>
  <c r="CK20" i="19" s="1"/>
  <c r="AH28" i="19"/>
  <c r="CK13" i="19" s="1"/>
  <c r="AH88" i="19"/>
  <c r="CK73" i="19" s="1"/>
  <c r="CK74" i="19" s="1"/>
  <c r="CK76" i="19" s="1"/>
  <c r="AW90" i="19" s="1"/>
  <c r="AQ14" i="19"/>
  <c r="CK12" i="19" s="1"/>
  <c r="CP3" i="19"/>
  <c r="CC6" i="19"/>
  <c r="CC8" i="19"/>
  <c r="CC10" i="19"/>
  <c r="CK51" i="19" l="1"/>
  <c r="CL36" i="19"/>
  <c r="CL66" i="19"/>
  <c r="CC70" i="19"/>
  <c r="CC40" i="19"/>
  <c r="CC68" i="19"/>
  <c r="CC38" i="19"/>
  <c r="CC36" i="19"/>
  <c r="CC66" i="19"/>
  <c r="CP63" i="19"/>
  <c r="CP33" i="19"/>
  <c r="CK80" i="19"/>
  <c r="CK81" i="19" s="1"/>
  <c r="CK14" i="19"/>
  <c r="AP28" i="13"/>
  <c r="AG28" i="13"/>
  <c r="W28" i="13"/>
  <c r="BB90" i="19" l="1"/>
  <c r="CK16" i="19"/>
  <c r="CK21" i="19" s="1"/>
  <c r="U29" i="15"/>
</calcChain>
</file>

<file path=xl/sharedStrings.xml><?xml version="1.0" encoding="utf-8"?>
<sst xmlns="http://schemas.openxmlformats.org/spreadsheetml/2006/main" count="297" uniqueCount="172">
  <si>
    <t>【請求者控】</t>
  </si>
  <si>
    <t>取引先コード</t>
    <rPh sb="0" eb="2">
      <t>トリヒキ</t>
    </rPh>
    <rPh sb="2" eb="3">
      <t>サキ</t>
    </rPh>
    <phoneticPr fontId="1"/>
  </si>
  <si>
    <t>電話番号</t>
    <rPh sb="0" eb="2">
      <t>デンワ</t>
    </rPh>
    <rPh sb="2" eb="4">
      <t>バンゴウ</t>
    </rPh>
    <phoneticPr fontId="1"/>
  </si>
  <si>
    <t>社　　名</t>
    <rPh sb="0" eb="1">
      <t>シャ</t>
    </rPh>
    <rPh sb="3" eb="4">
      <t>ナ</t>
    </rPh>
    <phoneticPr fontId="1"/>
  </si>
  <si>
    <t>請求金額</t>
    <rPh sb="0" eb="2">
      <t>セイキュウ</t>
    </rPh>
    <rPh sb="2" eb="4">
      <t>キンガク</t>
    </rPh>
    <phoneticPr fontId="1"/>
  </si>
  <si>
    <t>承認</t>
    <rPh sb="0" eb="2">
      <t>ショウニン</t>
    </rPh>
    <phoneticPr fontId="1"/>
  </si>
  <si>
    <t>Ａ欄</t>
    <rPh sb="1" eb="2">
      <t>ラン</t>
    </rPh>
    <phoneticPr fontId="1"/>
  </si>
  <si>
    <t>伝票番号</t>
    <rPh sb="0" eb="2">
      <t>デンピョウ</t>
    </rPh>
    <rPh sb="2" eb="4">
      <t>バンゴウ</t>
    </rPh>
    <phoneticPr fontId="1"/>
  </si>
  <si>
    <t>工事番号</t>
    <rPh sb="0" eb="2">
      <t>コウジ</t>
    </rPh>
    <rPh sb="2" eb="4">
      <t>バンゴウ</t>
    </rPh>
    <phoneticPr fontId="1"/>
  </si>
  <si>
    <t>工事名</t>
    <rPh sb="0" eb="2">
      <t>コウジ</t>
    </rPh>
    <rPh sb="2" eb="3">
      <t>メイ</t>
    </rPh>
    <phoneticPr fontId="1"/>
  </si>
  <si>
    <t>契約金額</t>
    <rPh sb="0" eb="2">
      <t>ケイヤク</t>
    </rPh>
    <rPh sb="2" eb="4">
      <t>キンガク</t>
    </rPh>
    <phoneticPr fontId="1"/>
  </si>
  <si>
    <t>工種番号</t>
    <rPh sb="0" eb="2">
      <t>コウシュ</t>
    </rPh>
    <rPh sb="2" eb="4">
      <t>バンゴウ</t>
    </rPh>
    <phoneticPr fontId="1"/>
  </si>
  <si>
    <t>請求済額</t>
    <rPh sb="0" eb="2">
      <t>セイキュウ</t>
    </rPh>
    <rPh sb="2" eb="3">
      <t>ズミ</t>
    </rPh>
    <rPh sb="3" eb="4">
      <t>ガク</t>
    </rPh>
    <phoneticPr fontId="1"/>
  </si>
  <si>
    <t>担当部門</t>
    <rPh sb="0" eb="2">
      <t>タントウ</t>
    </rPh>
    <rPh sb="2" eb="4">
      <t>ブモン</t>
    </rPh>
    <phoneticPr fontId="1"/>
  </si>
  <si>
    <t>今回請求額</t>
    <rPh sb="0" eb="2">
      <t>コンカイ</t>
    </rPh>
    <rPh sb="2" eb="4">
      <t>セイキュウ</t>
    </rPh>
    <rPh sb="4" eb="5">
      <t>ガク</t>
    </rPh>
    <phoneticPr fontId="1"/>
  </si>
  <si>
    <t>差引残額</t>
    <rPh sb="0" eb="1">
      <t>サ</t>
    </rPh>
    <rPh sb="1" eb="2">
      <t>ヒ</t>
    </rPh>
    <rPh sb="2" eb="4">
      <t>ザンガク</t>
    </rPh>
    <phoneticPr fontId="1"/>
  </si>
  <si>
    <t>Ｂ欄</t>
    <rPh sb="1" eb="2">
      <t>ラン</t>
    </rPh>
    <phoneticPr fontId="1"/>
  </si>
  <si>
    <t>数量</t>
    <rPh sb="0" eb="2">
      <t>スウリョウ</t>
    </rPh>
    <phoneticPr fontId="1"/>
  </si>
  <si>
    <t>単位</t>
    <rPh sb="0" eb="2">
      <t>タンイ</t>
    </rPh>
    <phoneticPr fontId="1"/>
  </si>
  <si>
    <t>単価</t>
    <rPh sb="0" eb="2">
      <t>タンカ</t>
    </rPh>
    <phoneticPr fontId="1"/>
  </si>
  <si>
    <t>備　考</t>
    <rPh sb="0" eb="1">
      <t>ビ</t>
    </rPh>
    <rPh sb="2" eb="3">
      <t>コウ</t>
    </rPh>
    <phoneticPr fontId="1"/>
  </si>
  <si>
    <t>担当</t>
    <rPh sb="0" eb="2">
      <t>タントウ</t>
    </rPh>
    <phoneticPr fontId="1"/>
  </si>
  <si>
    <t>部署長</t>
    <rPh sb="0" eb="3">
      <t>ブショチョウ</t>
    </rPh>
    <phoneticPr fontId="1"/>
  </si>
  <si>
    <t>入力</t>
    <rPh sb="0" eb="2">
      <t>ニュウリョク</t>
    </rPh>
    <phoneticPr fontId="1"/>
  </si>
  <si>
    <t>１／３</t>
    <phoneticPr fontId="1"/>
  </si>
  <si>
    <t>担当者</t>
    <rPh sb="0" eb="3">
      <t>タントウシャ</t>
    </rPh>
    <phoneticPr fontId="1"/>
  </si>
  <si>
    <t>月日</t>
    <rPh sb="0" eb="1">
      <t>ツキ</t>
    </rPh>
    <rPh sb="1" eb="2">
      <t>ニチ</t>
    </rPh>
    <phoneticPr fontId="1"/>
  </si>
  <si>
    <t>№</t>
    <phoneticPr fontId="1"/>
  </si>
  <si>
    <t>摘要</t>
    <rPh sb="0" eb="2">
      <t>テキヨウ</t>
    </rPh>
    <phoneticPr fontId="1"/>
  </si>
  <si>
    <t>請求年月日</t>
    <rPh sb="0" eb="5">
      <t>セイキュウネンガッピ</t>
    </rPh>
    <phoneticPr fontId="1"/>
  </si>
  <si>
    <t>総額契約の注文書がある場合の記入欄</t>
    <rPh sb="0" eb="2">
      <t>ソウガク</t>
    </rPh>
    <rPh sb="2" eb="4">
      <t>ケイヤク</t>
    </rPh>
    <rPh sb="5" eb="8">
      <t>チュウモンショ</t>
    </rPh>
    <rPh sb="11" eb="13">
      <t>バアイ</t>
    </rPh>
    <rPh sb="14" eb="16">
      <t>キニュウ</t>
    </rPh>
    <rPh sb="16" eb="17">
      <t>ラン</t>
    </rPh>
    <phoneticPr fontId="1"/>
  </si>
  <si>
    <t>請求者情報</t>
    <rPh sb="0" eb="3">
      <t>セイキュウシャ</t>
    </rPh>
    <rPh sb="3" eb="5">
      <t>ジョウホウ</t>
    </rPh>
    <phoneticPr fontId="1"/>
  </si>
  <si>
    <t>①Ａ欄今回請求額　計</t>
    <rPh sb="2" eb="3">
      <t>ラン</t>
    </rPh>
    <rPh sb="3" eb="8">
      <t>コンカイセイキュウガク</t>
    </rPh>
    <rPh sb="9" eb="10">
      <t>ケイ</t>
    </rPh>
    <phoneticPr fontId="1"/>
  </si>
  <si>
    <t>今回請求額　計</t>
    <phoneticPr fontId="1"/>
  </si>
  <si>
    <t>単価契約・総額契約の増額・注文書が無い請求　の場合の記入欄</t>
    <rPh sb="0" eb="2">
      <t>タンカ</t>
    </rPh>
    <rPh sb="2" eb="4">
      <t>ケイヤク</t>
    </rPh>
    <rPh sb="5" eb="7">
      <t>ソウガク</t>
    </rPh>
    <rPh sb="7" eb="9">
      <t>ケイヤク</t>
    </rPh>
    <rPh sb="10" eb="12">
      <t>ゾウガク</t>
    </rPh>
    <rPh sb="13" eb="16">
      <t>チュウモンショ</t>
    </rPh>
    <rPh sb="17" eb="18">
      <t>ナ</t>
    </rPh>
    <rPh sb="19" eb="21">
      <t>セイキュウ</t>
    </rPh>
    <rPh sb="23" eb="25">
      <t>バアイ</t>
    </rPh>
    <rPh sb="26" eb="29">
      <t>キニュウラン</t>
    </rPh>
    <phoneticPr fontId="1"/>
  </si>
  <si>
    <t>単価契約有無</t>
    <rPh sb="0" eb="4">
      <t>タンカケイヤク</t>
    </rPh>
    <rPh sb="4" eb="6">
      <t>ウム</t>
    </rPh>
    <phoneticPr fontId="1"/>
  </si>
  <si>
    <t>請求金額（税抜）</t>
    <rPh sb="0" eb="2">
      <t>セイキュウ</t>
    </rPh>
    <rPh sb="2" eb="3">
      <t>キン</t>
    </rPh>
    <rPh sb="3" eb="4">
      <t>ガク</t>
    </rPh>
    <rPh sb="5" eb="7">
      <t>ゼイヌキ</t>
    </rPh>
    <phoneticPr fontId="1"/>
  </si>
  <si>
    <t>登録番号</t>
    <rPh sb="0" eb="1">
      <t>ノボル</t>
    </rPh>
    <rPh sb="1" eb="2">
      <t>ロク</t>
    </rPh>
    <rPh sb="2" eb="3">
      <t>バン</t>
    </rPh>
    <rPh sb="3" eb="4">
      <t>ゴウ</t>
    </rPh>
    <phoneticPr fontId="1"/>
  </si>
  <si>
    <t>請求内訳書</t>
    <rPh sb="0" eb="2">
      <t>セイキュウ</t>
    </rPh>
    <rPh sb="2" eb="5">
      <t>ウチワケショ</t>
    </rPh>
    <phoneticPr fontId="1"/>
  </si>
  <si>
    <t>社 名</t>
    <rPh sb="0" eb="1">
      <t>シャ</t>
    </rPh>
    <rPh sb="2" eb="3">
      <t>ナ</t>
    </rPh>
    <phoneticPr fontId="1"/>
  </si>
  <si>
    <t>１／２</t>
    <phoneticPr fontId="1"/>
  </si>
  <si>
    <t>No.</t>
    <phoneticPr fontId="1"/>
  </si>
  <si>
    <t>総括請求書(控)</t>
    <phoneticPr fontId="1"/>
  </si>
  <si>
    <t>工事件名</t>
    <rPh sb="0" eb="2">
      <t>コウジ</t>
    </rPh>
    <rPh sb="2" eb="4">
      <t>ケンメイ</t>
    </rPh>
    <phoneticPr fontId="1"/>
  </si>
  <si>
    <t>合　計</t>
    <rPh sb="0" eb="1">
      <t>ゴウ</t>
    </rPh>
    <rPh sb="2" eb="3">
      <t>ケイ</t>
    </rPh>
    <phoneticPr fontId="1"/>
  </si>
  <si>
    <t>査定欄</t>
    <rPh sb="0" eb="2">
      <t>サテイ</t>
    </rPh>
    <rPh sb="2" eb="3">
      <t>ラン</t>
    </rPh>
    <phoneticPr fontId="1"/>
  </si>
  <si>
    <t>振込</t>
    <rPh sb="0" eb="2">
      <t>フリコミ</t>
    </rPh>
    <phoneticPr fontId="1"/>
  </si>
  <si>
    <t>相殺</t>
    <rPh sb="0" eb="2">
      <t>ソウサイ</t>
    </rPh>
    <phoneticPr fontId="1"/>
  </si>
  <si>
    <t>検　　印</t>
    <rPh sb="0" eb="1">
      <t>ケン</t>
    </rPh>
    <rPh sb="3" eb="4">
      <t>イン</t>
    </rPh>
    <phoneticPr fontId="1"/>
  </si>
  <si>
    <t>T</t>
    <phoneticPr fontId="1"/>
  </si>
  <si>
    <t>部署/支店名等</t>
    <rPh sb="0" eb="2">
      <t>ブショ</t>
    </rPh>
    <rPh sb="3" eb="6">
      <t>シテンメイ</t>
    </rPh>
    <rPh sb="6" eb="7">
      <t>トウ</t>
    </rPh>
    <phoneticPr fontId="1"/>
  </si>
  <si>
    <t>住所②（ビル名等）</t>
    <rPh sb="0" eb="1">
      <t>ジュウ</t>
    </rPh>
    <rPh sb="1" eb="2">
      <t>ショ</t>
    </rPh>
    <rPh sb="6" eb="8">
      <t>メイトウ</t>
    </rPh>
    <phoneticPr fontId="1"/>
  </si>
  <si>
    <t>税区分</t>
    <rPh sb="0" eb="3">
      <t>ゼイクブン</t>
    </rPh>
    <phoneticPr fontId="1"/>
  </si>
  <si>
    <t>④消費税額（10％）</t>
    <phoneticPr fontId="1"/>
  </si>
  <si>
    <t>非課税</t>
    <phoneticPr fontId="1"/>
  </si>
  <si>
    <t>②Ｂ欄請求額（10％）計</t>
    <rPh sb="2" eb="3">
      <t>ラン</t>
    </rPh>
    <rPh sb="3" eb="6">
      <t>セイキュウガク</t>
    </rPh>
    <rPh sb="11" eb="12">
      <t>ケイ</t>
    </rPh>
    <phoneticPr fontId="1"/>
  </si>
  <si>
    <t>⑤Ｂ欄請求額（非課税）計</t>
    <rPh sb="2" eb="3">
      <t>ラン</t>
    </rPh>
    <rPh sb="3" eb="5">
      <t>セイキュウ</t>
    </rPh>
    <rPh sb="5" eb="6">
      <t>ガク</t>
    </rPh>
    <rPh sb="7" eb="10">
      <t>ヒカゼイ</t>
    </rPh>
    <rPh sb="11" eb="12">
      <t>ケイ</t>
    </rPh>
    <phoneticPr fontId="1"/>
  </si>
  <si>
    <t>⑥B欄 請求額（8％）　計</t>
    <rPh sb="4" eb="7">
      <t>セイキュウガク</t>
    </rPh>
    <phoneticPr fontId="1"/>
  </si>
  <si>
    <t>⑦消費税額（8％）</t>
    <phoneticPr fontId="1"/>
  </si>
  <si>
    <t>部分のみ入力可能です。</t>
    <rPh sb="0" eb="2">
      <t>ブブン</t>
    </rPh>
    <rPh sb="4" eb="8">
      <t>ニュウリョクカノウ</t>
    </rPh>
    <phoneticPr fontId="1"/>
  </si>
  <si>
    <t>※</t>
    <phoneticPr fontId="1"/>
  </si>
  <si>
    <t>住所①（番地）</t>
    <rPh sb="0" eb="1">
      <t>ジュウ</t>
    </rPh>
    <rPh sb="1" eb="2">
      <t>ショ</t>
    </rPh>
    <rPh sb="4" eb="6">
      <t>バンチ</t>
    </rPh>
    <phoneticPr fontId="1"/>
  </si>
  <si>
    <t>電話番号</t>
    <rPh sb="0" eb="4">
      <t>デンワバンゴウ</t>
    </rPh>
    <phoneticPr fontId="1"/>
  </si>
  <si>
    <t xml:space="preserve"> 住　所  </t>
    <rPh sb="1" eb="2">
      <t>ジュウ</t>
    </rPh>
    <rPh sb="3" eb="4">
      <t>ショ</t>
    </rPh>
    <phoneticPr fontId="1"/>
  </si>
  <si>
    <t xml:space="preserve"> 社　名</t>
    <rPh sb="1" eb="2">
      <t>シャ</t>
    </rPh>
    <rPh sb="3" eb="4">
      <t>メイ</t>
    </rPh>
    <phoneticPr fontId="1"/>
  </si>
  <si>
    <t>T</t>
    <phoneticPr fontId="1"/>
  </si>
  <si>
    <t>請求書明細書(控)</t>
    <rPh sb="0" eb="2">
      <t>セイキュウ</t>
    </rPh>
    <rPh sb="3" eb="6">
      <t>メイサイショ</t>
    </rPh>
    <phoneticPr fontId="1"/>
  </si>
  <si>
    <t>＜ 請求書の郵送先 ＞</t>
  </si>
  <si>
    <t>　　　それぞれ1枚目は貴社の控えとして保管し、残りを弊社にお送りください。</t>
    <phoneticPr fontId="1"/>
  </si>
  <si>
    <t>　・　弊社への請求には【指定請求書（総括請求書・請求明細書の2種）】をご使用ください。</t>
    <rPh sb="12" eb="17">
      <t>シテイセイキュウショ</t>
    </rPh>
    <phoneticPr fontId="1"/>
  </si>
  <si>
    <t>　・　取引開始時に「お取引先登録簿」にてご入力頂いた口座へお振込みいたします。</t>
    <rPh sb="3" eb="8">
      <t>トリヒキカイシジ</t>
    </rPh>
    <rPh sb="11" eb="17">
      <t>トリヒキサキトウロクボ</t>
    </rPh>
    <rPh sb="21" eb="23">
      <t>ニュウリョク</t>
    </rPh>
    <rPh sb="23" eb="24">
      <t>イタダ</t>
    </rPh>
    <rPh sb="26" eb="28">
      <t>コウザ</t>
    </rPh>
    <rPh sb="30" eb="32">
      <t>フリコ</t>
    </rPh>
    <phoneticPr fontId="1"/>
  </si>
  <si>
    <t>　　　（手形・でんさいでのお支払いはございません。）</t>
    <rPh sb="4" eb="6">
      <t>テガタ</t>
    </rPh>
    <rPh sb="14" eb="16">
      <t>シハラ</t>
    </rPh>
    <phoneticPr fontId="1"/>
  </si>
  <si>
    <t>その他留意事項</t>
    <rPh sb="2" eb="3">
      <t>タ</t>
    </rPh>
    <rPh sb="3" eb="7">
      <t>リュウイジコウ</t>
    </rPh>
    <phoneticPr fontId="1"/>
  </si>
  <si>
    <t>　・　指定請求書につきましては、請求明細書を適格請求書とさせていただきます。</t>
    <rPh sb="3" eb="8">
      <t>シテイセイキュウショ</t>
    </rPh>
    <rPh sb="16" eb="21">
      <t>セイキュウメイサイショ</t>
    </rPh>
    <rPh sb="22" eb="27">
      <t>テキカクセイキュウショ</t>
    </rPh>
    <phoneticPr fontId="1"/>
  </si>
  <si>
    <t>　・　ご不明な点がございましたら弊社経理部までご連絡ください。</t>
    <rPh sb="4" eb="6">
      <t>フメイ</t>
    </rPh>
    <rPh sb="7" eb="8">
      <t>テン</t>
    </rPh>
    <rPh sb="16" eb="18">
      <t>ヘイシャ</t>
    </rPh>
    <rPh sb="18" eb="20">
      <t>ケイリ</t>
    </rPh>
    <rPh sb="20" eb="21">
      <t>ブ</t>
    </rPh>
    <rPh sb="24" eb="26">
      <t>レンラク</t>
    </rPh>
    <phoneticPr fontId="1"/>
  </si>
  <si>
    <t>　　　TEL 03-3884-2223    　　 　 FAX 03-3859-2661</t>
    <phoneticPr fontId="1"/>
  </si>
  <si>
    <r>
      <t>　・　総括請求書は、弊社</t>
    </r>
    <r>
      <rPr>
        <b/>
        <u/>
        <sz val="14"/>
        <color rgb="FFFF0000"/>
        <rFont val="HG丸ｺﾞｼｯｸM-PRO"/>
        <family val="3"/>
        <charset val="128"/>
      </rPr>
      <t>事業所単位で作成</t>
    </r>
    <r>
      <rPr>
        <sz val="14"/>
        <color rgb="FF000000"/>
        <rFont val="HG丸ｺﾞｼｯｸM-PRO"/>
        <family val="3"/>
        <charset val="128"/>
      </rPr>
      <t>し、請求明細書は</t>
    </r>
    <r>
      <rPr>
        <b/>
        <u/>
        <sz val="14"/>
        <color rgb="FFFF0000"/>
        <rFont val="HG丸ｺﾞｼｯｸM-PRO"/>
        <family val="3"/>
        <charset val="128"/>
      </rPr>
      <t>1現場につき1枚、</t>
    </r>
    <r>
      <rPr>
        <sz val="14"/>
        <color rgb="FF000000"/>
        <rFont val="HG丸ｺﾞｼｯｸM-PRO"/>
        <family val="3"/>
        <charset val="128"/>
      </rPr>
      <t>作成してください。　</t>
    </r>
    <rPh sb="29" eb="31">
      <t>ゲンバ</t>
    </rPh>
    <rPh sb="35" eb="36">
      <t>マイ</t>
    </rPh>
    <phoneticPr fontId="1"/>
  </si>
  <si>
    <t>　・　5日までに到着しなかった請求書は受付できません。また、次月への繰越もできません。</t>
    <phoneticPr fontId="1"/>
  </si>
  <si>
    <t>　　 　間に合わなかった場合は、次月分として改めて請求書を出していただく事となります。</t>
    <phoneticPr fontId="1"/>
  </si>
  <si>
    <t>　　　但し、弊社よりご連絡は致します。</t>
    <phoneticPr fontId="1"/>
  </si>
  <si>
    <t>　　   ご注意ください。また、郵便事故については、当方では責任を負いかねます。</t>
    <rPh sb="16" eb="18">
      <t>ユウビン</t>
    </rPh>
    <rPh sb="18" eb="20">
      <t>ジコ</t>
    </rPh>
    <rPh sb="26" eb="27">
      <t>トウ</t>
    </rPh>
    <rPh sb="27" eb="28">
      <t>カタ</t>
    </rPh>
    <rPh sb="30" eb="32">
      <t>セキニン</t>
    </rPh>
    <rPh sb="33" eb="34">
      <t>オ</t>
    </rPh>
    <phoneticPr fontId="1"/>
  </si>
  <si>
    <r>
      <t>　・　締切は毎月末日です。弊社</t>
    </r>
    <r>
      <rPr>
        <b/>
        <u/>
        <sz val="14"/>
        <color rgb="FFFF0000"/>
        <rFont val="HG丸ｺﾞｼｯｸM-PRO"/>
        <family val="3"/>
        <charset val="128"/>
      </rPr>
      <t>各事業所</t>
    </r>
    <r>
      <rPr>
        <sz val="14"/>
        <color rgb="FF000000"/>
        <rFont val="HG丸ｺﾞｼｯｸM-PRO"/>
        <family val="3"/>
        <charset val="128"/>
      </rPr>
      <t>に</t>
    </r>
    <r>
      <rPr>
        <b/>
        <u/>
        <sz val="14"/>
        <color rgb="FFFF0000"/>
        <rFont val="HG丸ｺﾞｼｯｸM-PRO"/>
        <family val="3"/>
        <charset val="128"/>
      </rPr>
      <t>翌月5日必着</t>
    </r>
    <r>
      <rPr>
        <sz val="14"/>
        <color rgb="FF000000"/>
        <rFont val="HG丸ｺﾞｼｯｸM-PRO"/>
        <family val="3"/>
        <charset val="128"/>
      </rPr>
      <t>と致します。</t>
    </r>
    <r>
      <rPr>
        <b/>
        <u/>
        <sz val="14"/>
        <color rgb="FFFF0000"/>
        <rFont val="HG丸ｺﾞｼｯｸM-PRO"/>
        <family val="3"/>
        <charset val="128"/>
      </rPr>
      <t>5日の消印有効ではありません</t>
    </r>
    <r>
      <rPr>
        <sz val="14"/>
        <color rgb="FF000000"/>
        <rFont val="HG丸ｺﾞｼｯｸM-PRO"/>
        <family val="3"/>
        <charset val="128"/>
      </rPr>
      <t>ので</t>
    </r>
    <phoneticPr fontId="1"/>
  </si>
  <si>
    <r>
      <t>　・　お支払いは</t>
    </r>
    <r>
      <rPr>
        <u/>
        <sz val="14"/>
        <color rgb="FF000000"/>
        <rFont val="HG丸ｺﾞｼｯｸM-PRO"/>
        <family val="3"/>
        <charset val="128"/>
      </rPr>
      <t>翌々月10日</t>
    </r>
    <r>
      <rPr>
        <sz val="14"/>
        <color rgb="FF000000"/>
        <rFont val="HG丸ｺﾞｼｯｸM-PRO"/>
        <family val="3"/>
        <charset val="128"/>
      </rPr>
      <t xml:space="preserve">です。（10日が土曜日、日祝祭日の場合は翌営業日となります。） </t>
    </r>
    <phoneticPr fontId="1"/>
  </si>
  <si>
    <r>
      <t>　・　</t>
    </r>
    <r>
      <rPr>
        <b/>
        <u/>
        <sz val="14"/>
        <color rgb="FFFF0000"/>
        <rFont val="HG丸ｺﾞｼｯｸM-PRO"/>
        <family val="3"/>
        <charset val="128"/>
      </rPr>
      <t>全額振込100％</t>
    </r>
    <r>
      <rPr>
        <sz val="14"/>
        <color rgb="FF000000"/>
        <rFont val="HG丸ｺﾞｼｯｸM-PRO"/>
        <family val="3"/>
        <charset val="128"/>
      </rPr>
      <t>、振込手数料は弊社負担でお支払いいたします。</t>
    </r>
    <rPh sb="3" eb="5">
      <t>ゼンガク</t>
    </rPh>
    <rPh sb="5" eb="7">
      <t>フリコミ</t>
    </rPh>
    <rPh sb="12" eb="17">
      <t>フリコミテスウリョウ</t>
    </rPh>
    <rPh sb="18" eb="20">
      <t>ヘイシャ</t>
    </rPh>
    <rPh sb="20" eb="22">
      <t>フタン</t>
    </rPh>
    <rPh sb="24" eb="26">
      <t>シハラ</t>
    </rPh>
    <phoneticPr fontId="1"/>
  </si>
  <si>
    <t>　　　（口座情報の変更がある場合は毎月10日までに取引先登録簿の変更を行ってください。</t>
    <rPh sb="4" eb="8">
      <t>コウザジョウホウ</t>
    </rPh>
    <rPh sb="9" eb="11">
      <t>ヘンコウ</t>
    </rPh>
    <rPh sb="14" eb="16">
      <t>バアイ</t>
    </rPh>
    <rPh sb="17" eb="19">
      <t>マイツキ</t>
    </rPh>
    <rPh sb="21" eb="22">
      <t>ニチ</t>
    </rPh>
    <rPh sb="25" eb="28">
      <t>トリヒキサキ</t>
    </rPh>
    <rPh sb="28" eb="31">
      <t>トウロクボ</t>
    </rPh>
    <rPh sb="32" eb="34">
      <t>ヘンコウ</t>
    </rPh>
    <rPh sb="35" eb="36">
      <t>オコナ</t>
    </rPh>
    <phoneticPr fontId="1"/>
  </si>
  <si>
    <t>　　　　次月支払い分より変更情報を反映いたします。）</t>
    <phoneticPr fontId="1"/>
  </si>
  <si>
    <t>　※　支払通知書の発行はございません。</t>
    <rPh sb="3" eb="8">
      <t>シハライツウチショ</t>
    </rPh>
    <rPh sb="9" eb="11">
      <t>ハッコウ</t>
    </rPh>
    <phoneticPr fontId="1"/>
  </si>
  <si>
    <t>　　　相殺分がある場合は別途請求書、相殺領収書をご郵送いたします。</t>
    <phoneticPr fontId="1"/>
  </si>
  <si>
    <t>1.指定請求書（総括請求書/請求明細書）の提出について</t>
    <rPh sb="2" eb="4">
      <t>シテイ</t>
    </rPh>
    <rPh sb="4" eb="7">
      <t>セイキュウショ</t>
    </rPh>
    <rPh sb="8" eb="10">
      <t>ソウカツ</t>
    </rPh>
    <rPh sb="10" eb="13">
      <t>セイキュウショ</t>
    </rPh>
    <rPh sb="14" eb="16">
      <t>セイキュウ</t>
    </rPh>
    <rPh sb="16" eb="19">
      <t>メイサイショ</t>
    </rPh>
    <rPh sb="21" eb="23">
      <t>テイシュツ</t>
    </rPh>
    <phoneticPr fontId="1"/>
  </si>
  <si>
    <t>2.お支払について</t>
    <rPh sb="3" eb="5">
      <t>シハライ</t>
    </rPh>
    <phoneticPr fontId="1"/>
  </si>
  <si>
    <t>　　　　請求明細書の「目次｣と考えて、請求明細書１枚ごとに、総括請求書１行を入力してください。　</t>
    <phoneticPr fontId="1"/>
  </si>
  <si>
    <t>　　　　複数枚の総括請求書の場合も、合計金額はページごとの集計となります。</t>
    <rPh sb="4" eb="6">
      <t>フクスウ</t>
    </rPh>
    <rPh sb="6" eb="7">
      <t>マイ</t>
    </rPh>
    <rPh sb="14" eb="16">
      <t>バアイ</t>
    </rPh>
    <rPh sb="18" eb="20">
      <t>ゴウケイ</t>
    </rPh>
    <rPh sb="20" eb="22">
      <t>キンガク</t>
    </rPh>
    <rPh sb="29" eb="31">
      <t>シュウケイ</t>
    </rPh>
    <phoneticPr fontId="1"/>
  </si>
  <si>
    <t>　・　請求者情報を必ず入力してください。</t>
    <rPh sb="3" eb="6">
      <t>セイキュウシャ</t>
    </rPh>
    <rPh sb="6" eb="8">
      <t>ジョウホウ</t>
    </rPh>
    <phoneticPr fontId="1"/>
  </si>
  <si>
    <t>総括請求書の入力方法</t>
    <rPh sb="6" eb="8">
      <t>ニュウリョク</t>
    </rPh>
    <rPh sb="8" eb="10">
      <t>ホウホウ</t>
    </rPh>
    <phoneticPr fontId="1"/>
  </si>
  <si>
    <r>
      <t>　・　総括請求書は</t>
    </r>
    <r>
      <rPr>
        <sz val="14"/>
        <color rgb="FFFF0000"/>
        <rFont val="HG丸ｺﾞｼｯｸM-PRO"/>
        <family val="3"/>
        <charset val="128"/>
      </rPr>
      <t>弊社各事業所毎</t>
    </r>
    <r>
      <rPr>
        <sz val="14"/>
        <color rgb="FF000000"/>
        <rFont val="HG丸ｺﾞｼｯｸM-PRO"/>
        <family val="3"/>
        <charset val="128"/>
      </rPr>
      <t>の請求のまとめ</t>
    </r>
    <phoneticPr fontId="1"/>
  </si>
  <si>
    <r>
      <t>　　　　</t>
    </r>
    <r>
      <rPr>
        <u/>
        <sz val="14"/>
        <color rgb="FFFF0000"/>
        <rFont val="HG丸ｺﾞｼｯｸM-PRO"/>
        <family val="3"/>
        <charset val="128"/>
      </rPr>
      <t>必ず、各事業所毎に1通ずつ作成してください。</t>
    </r>
    <phoneticPr fontId="1"/>
  </si>
  <si>
    <t>　・　請求明細書が15枚を超える場合</t>
    <phoneticPr fontId="1"/>
  </si>
  <si>
    <t>　　　　（請求者情報は総括請求書に入力すると請求明細書にも反映します。）</t>
    <rPh sb="5" eb="10">
      <t>セイキュウシャジョウホウ</t>
    </rPh>
    <rPh sb="11" eb="13">
      <t>ソウカツ</t>
    </rPh>
    <rPh sb="13" eb="16">
      <t>セイキュウショ</t>
    </rPh>
    <rPh sb="17" eb="19">
      <t>ニュウリョク</t>
    </rPh>
    <rPh sb="22" eb="27">
      <t>セイキュウメイサイショ</t>
    </rPh>
    <rPh sb="29" eb="31">
      <t>ハンエイ</t>
    </rPh>
    <phoneticPr fontId="1"/>
  </si>
  <si>
    <t>　・　A欄・B欄ともに全て税抜金額で入力</t>
    <rPh sb="4" eb="5">
      <t>ラン</t>
    </rPh>
    <rPh sb="7" eb="8">
      <t>ラン</t>
    </rPh>
    <rPh sb="11" eb="12">
      <t>スベ</t>
    </rPh>
    <rPh sb="13" eb="15">
      <t>ゼイヌキ</t>
    </rPh>
    <rPh sb="15" eb="17">
      <t>キンガク</t>
    </rPh>
    <rPh sb="18" eb="20">
      <t>ニュウリョク</t>
    </rPh>
    <phoneticPr fontId="1"/>
  </si>
  <si>
    <t>　　　（貴社内訳書がない場合は、内訳書をご利用下さい。）</t>
    <phoneticPr fontId="1"/>
  </si>
  <si>
    <r>
      <t>　・　請求明細は</t>
    </r>
    <r>
      <rPr>
        <u/>
        <sz val="14"/>
        <color rgb="FFFF0000"/>
        <rFont val="HG丸ｺﾞｼｯｸM-PRO"/>
        <family val="3"/>
        <charset val="128"/>
      </rPr>
      <t>1現場1枚</t>
    </r>
    <r>
      <rPr>
        <sz val="14"/>
        <rFont val="HG丸ｺﾞｼｯｸM-PRO"/>
        <family val="3"/>
        <charset val="128"/>
      </rPr>
      <t>で提出</t>
    </r>
    <rPh sb="3" eb="7">
      <t>セイキュウメイサイ</t>
    </rPh>
    <rPh sb="9" eb="11">
      <t>ゲンバ</t>
    </rPh>
    <rPh sb="12" eb="13">
      <t>マイ</t>
    </rPh>
    <rPh sb="14" eb="16">
      <t>テイシュツ</t>
    </rPh>
    <phoneticPr fontId="1"/>
  </si>
  <si>
    <t>　　　　B欄の請求が複数ある場合(この請求書に収まらない場合)は、１式で記入していただき、</t>
    <rPh sb="5" eb="6">
      <t>ラン</t>
    </rPh>
    <rPh sb="7" eb="9">
      <t>セイキュウ</t>
    </rPh>
    <phoneticPr fontId="1"/>
  </si>
  <si>
    <r>
      <t>　　　　貴社内訳書､又は請求書(内訳の記載された請求書)を</t>
    </r>
    <r>
      <rPr>
        <u/>
        <sz val="14"/>
        <color rgb="FFFF0000"/>
        <rFont val="HG丸ｺﾞｼｯｸM-PRO"/>
        <family val="3"/>
        <charset val="128"/>
      </rPr>
      <t>1部</t>
    </r>
    <r>
      <rPr>
        <sz val="14"/>
        <rFont val="HG丸ｺﾞｼｯｸM-PRO"/>
        <family val="3"/>
        <charset val="128"/>
      </rPr>
      <t>添付お願いします。</t>
    </r>
    <phoneticPr fontId="1"/>
  </si>
  <si>
    <t>　・　工事名・担当部門・担当者名を必ず入力してください</t>
    <rPh sb="3" eb="5">
      <t>コウジ</t>
    </rPh>
    <rPh sb="5" eb="6">
      <t>メイ</t>
    </rPh>
    <rPh sb="7" eb="9">
      <t>タントウ</t>
    </rPh>
    <rPh sb="9" eb="11">
      <t>ブモン</t>
    </rPh>
    <rPh sb="12" eb="15">
      <t>タントウシャ</t>
    </rPh>
    <rPh sb="15" eb="16">
      <t>メイ</t>
    </rPh>
    <rPh sb="17" eb="18">
      <t>カナラ</t>
    </rPh>
    <rPh sb="19" eb="21">
      <t>ニュウリョク</t>
    </rPh>
    <phoneticPr fontId="1"/>
  </si>
  <si>
    <t>請求書明細書の入力方法①</t>
    <rPh sb="3" eb="6">
      <t>メイサイショ</t>
    </rPh>
    <rPh sb="7" eb="9">
      <t>ニュウリョク</t>
    </rPh>
    <rPh sb="9" eb="11">
      <t>ホウホウ</t>
    </rPh>
    <phoneticPr fontId="1"/>
  </si>
  <si>
    <t>　　　１枚目は貴社の控えとして保管し、２枚目、３枚目を弊社に提出してください。</t>
  </si>
  <si>
    <t>　　　　ください。</t>
    <phoneticPr fontId="1"/>
  </si>
  <si>
    <t>　　　　２枚目を弊社に提出してください。総括請求書(2枚目)にある支払合計額の欄には入力しないで</t>
    <phoneticPr fontId="1"/>
  </si>
  <si>
    <t>　　　　A欄の請求（総額契約の注文書請求分）が1現場で5件以上になる場合はお手数ですが</t>
    <phoneticPr fontId="1"/>
  </si>
  <si>
    <t>　　　　経理部へご連絡ください。5件以上専用の請求明細をお渡しします。</t>
    <phoneticPr fontId="1"/>
  </si>
  <si>
    <t>　　　（工事番号は注文書があり、わかる場合のみ入力してください。）</t>
    <rPh sb="4" eb="6">
      <t>コウジ</t>
    </rPh>
    <rPh sb="6" eb="8">
      <t>バンゴウ</t>
    </rPh>
    <rPh sb="9" eb="12">
      <t>チュウモンショ</t>
    </rPh>
    <rPh sb="19" eb="21">
      <t>バアイ</t>
    </rPh>
    <rPh sb="23" eb="25">
      <t>ニュウリョク</t>
    </rPh>
    <phoneticPr fontId="1"/>
  </si>
  <si>
    <t>請求書明細書の入力方法②</t>
    <rPh sb="3" eb="6">
      <t>メイサイショ</t>
    </rPh>
    <rPh sb="7" eb="9">
      <t>ニュウリョク</t>
    </rPh>
    <rPh sb="9" eb="11">
      <t>ホウホウ</t>
    </rPh>
    <phoneticPr fontId="1"/>
  </si>
  <si>
    <t>　・　出来高請求の場合</t>
  </si>
  <si>
    <t>　　　査定について弊社担当者と打ち合わせの上、入力してください。</t>
  </si>
  <si>
    <r>
      <t>　　消費税は請求内訳欄で計算されます。</t>
    </r>
    <r>
      <rPr>
        <u/>
        <sz val="14"/>
        <color rgb="FFFF0000"/>
        <rFont val="HG丸ｺﾞｼｯｸM-PRO"/>
        <family val="3"/>
        <charset val="128"/>
      </rPr>
      <t>入力する金額については全て税抜で入力してください。</t>
    </r>
    <rPh sb="2" eb="5">
      <t>ショウヒゼイ</t>
    </rPh>
    <rPh sb="6" eb="10">
      <t>セイキュウウチワケ</t>
    </rPh>
    <rPh sb="10" eb="11">
      <t>ラン</t>
    </rPh>
    <rPh sb="12" eb="14">
      <t>ケイサン</t>
    </rPh>
    <rPh sb="19" eb="21">
      <t>ニュウリョク</t>
    </rPh>
    <rPh sb="23" eb="25">
      <t>キンガク</t>
    </rPh>
    <rPh sb="30" eb="31">
      <t>スベ</t>
    </rPh>
    <rPh sb="32" eb="34">
      <t>ゼイヌキ</t>
    </rPh>
    <rPh sb="35" eb="37">
      <t>ニュウリョク</t>
    </rPh>
    <phoneticPr fontId="1"/>
  </si>
  <si>
    <r>
      <t>　　　　（</t>
    </r>
    <r>
      <rPr>
        <sz val="14"/>
        <color rgb="FF00B050"/>
        <rFont val="HG丸ｺﾞｼｯｸM-PRO"/>
        <family val="3"/>
        <charset val="128"/>
      </rPr>
      <t>請求明細書の工事名と合計請求金額</t>
    </r>
    <r>
      <rPr>
        <sz val="14"/>
        <color rgb="FF000000"/>
        <rFont val="HG丸ｺﾞｼｯｸM-PRO"/>
        <family val="3"/>
        <charset val="128"/>
      </rPr>
      <t>を入力。）　　</t>
    </r>
    <phoneticPr fontId="1"/>
  </si>
  <si>
    <t>　・　振込先は1取引先コードに対して、１口座のみご登録可能です。（複数の口座はご登録いただけません。）</t>
    <rPh sb="8" eb="11">
      <t>トリヒキサキ</t>
    </rPh>
    <rPh sb="15" eb="16">
      <t>タイ</t>
    </rPh>
    <rPh sb="20" eb="22">
      <t>コウザ</t>
    </rPh>
    <rPh sb="25" eb="29">
      <t>トウロクカノウ</t>
    </rPh>
    <rPh sb="33" eb="35">
      <t>フクスウ</t>
    </rPh>
    <rPh sb="36" eb="38">
      <t>コウザ</t>
    </rPh>
    <rPh sb="40" eb="42">
      <t>トウロク</t>
    </rPh>
    <phoneticPr fontId="1"/>
  </si>
  <si>
    <t>　　　※請求明細書が１現場で２枚以上でご提出された場合、受付は出来かねます。</t>
    <rPh sb="4" eb="8">
      <t>セイキュウメイサイ</t>
    </rPh>
    <rPh sb="8" eb="9">
      <t>ショ</t>
    </rPh>
    <rPh sb="11" eb="13">
      <t>ゲンバ</t>
    </rPh>
    <rPh sb="15" eb="18">
      <t>マイイジョウ</t>
    </rPh>
    <rPh sb="20" eb="22">
      <t>テイシュツ</t>
    </rPh>
    <rPh sb="25" eb="27">
      <t>バアイ</t>
    </rPh>
    <rPh sb="28" eb="30">
      <t>ウケツケ</t>
    </rPh>
    <rPh sb="31" eb="33">
      <t>デキ</t>
    </rPh>
    <phoneticPr fontId="1"/>
  </si>
  <si>
    <t>　・　A欄は総額契約あるの注文書請求分を入力してください。</t>
    <rPh sb="4" eb="5">
      <t>ラン</t>
    </rPh>
    <rPh sb="6" eb="10">
      <t>ソウガクケイヤク</t>
    </rPh>
    <rPh sb="13" eb="16">
      <t>チュウモンショ</t>
    </rPh>
    <rPh sb="16" eb="19">
      <t>セイキュウブン</t>
    </rPh>
    <rPh sb="20" eb="22">
      <t>ニュウリョク</t>
    </rPh>
    <phoneticPr fontId="1"/>
  </si>
  <si>
    <t>　・　B欄は「単価契約」「総額契約の増額」「注文書がない請求」の請求金額を入力してください。</t>
    <rPh sb="4" eb="5">
      <t>ラン</t>
    </rPh>
    <rPh sb="7" eb="9">
      <t>タンカ</t>
    </rPh>
    <rPh sb="9" eb="11">
      <t>ケイヤク</t>
    </rPh>
    <rPh sb="13" eb="15">
      <t>ソウガク</t>
    </rPh>
    <rPh sb="15" eb="17">
      <t>ケイヤク</t>
    </rPh>
    <rPh sb="18" eb="20">
      <t>ゾウガク</t>
    </rPh>
    <rPh sb="22" eb="25">
      <t>チュウモンショ</t>
    </rPh>
    <rPh sb="28" eb="30">
      <t>セイキュウ</t>
    </rPh>
    <rPh sb="32" eb="34">
      <t>セイキュウ</t>
    </rPh>
    <rPh sb="34" eb="36">
      <t>キンガク</t>
    </rPh>
    <rPh sb="37" eb="39">
      <t>ニュウリョク</t>
    </rPh>
    <phoneticPr fontId="1"/>
  </si>
  <si>
    <t>税区分別請求額　計</t>
    <rPh sb="0" eb="3">
      <t>ゼイクブン</t>
    </rPh>
    <rPh sb="3" eb="4">
      <t>ベツ</t>
    </rPh>
    <rPh sb="4" eb="6">
      <t>セイキュウ</t>
    </rPh>
    <rPh sb="6" eb="7">
      <t>ガク</t>
    </rPh>
    <rPh sb="8" eb="9">
      <t>ケイ</t>
    </rPh>
    <phoneticPr fontId="1"/>
  </si>
  <si>
    <t>取引先コード</t>
    <rPh sb="0" eb="3">
      <t>トリヒキサキ</t>
    </rPh>
    <phoneticPr fontId="1"/>
  </si>
  <si>
    <t>登録番号</t>
    <rPh sb="0" eb="4">
      <t>トウロクバンゴウ</t>
    </rPh>
    <phoneticPr fontId="1"/>
  </si>
  <si>
    <t>工種名</t>
    <rPh sb="0" eb="2">
      <t>コウシュ</t>
    </rPh>
    <rPh sb="2" eb="3">
      <t>メイ</t>
    </rPh>
    <phoneticPr fontId="1"/>
  </si>
  <si>
    <t>※工種は稟議書無しの場合のみ記入</t>
    <rPh sb="1" eb="3">
      <t>コウシュ</t>
    </rPh>
    <rPh sb="4" eb="7">
      <t>リンギショ</t>
    </rPh>
    <rPh sb="7" eb="8">
      <t>ナ</t>
    </rPh>
    <rPh sb="10" eb="12">
      <t>バアイ</t>
    </rPh>
    <rPh sb="14" eb="16">
      <t>キニュウ</t>
    </rPh>
    <phoneticPr fontId="1"/>
  </si>
  <si>
    <t>B欄　税区分別請求額計</t>
    <rPh sb="1" eb="2">
      <t>ラン</t>
    </rPh>
    <rPh sb="3" eb="7">
      <t>ゼイクブンベツ</t>
    </rPh>
    <rPh sb="7" eb="10">
      <t>セイキュウガク</t>
    </rPh>
    <rPh sb="10" eb="11">
      <t>ケイ</t>
    </rPh>
    <phoneticPr fontId="1"/>
  </si>
  <si>
    <t>非課税</t>
    <rPh sb="0" eb="3">
      <t>ヒカゼイ</t>
    </rPh>
    <phoneticPr fontId="1"/>
  </si>
  <si>
    <t>③10％対象税抜金額
　（①+②）</t>
    <rPh sb="4" eb="6">
      <t>タイショウ</t>
    </rPh>
    <rPh sb="6" eb="8">
      <t>ゼイヌキ</t>
    </rPh>
    <rPh sb="8" eb="10">
      <t>キンガク</t>
    </rPh>
    <phoneticPr fontId="1"/>
  </si>
  <si>
    <t>合計請求金額
（③～⑦の合計）</t>
    <rPh sb="0" eb="6">
      <t>ゴウケイセイキュウキンガク</t>
    </rPh>
    <rPh sb="12" eb="14">
      <t>ゴウケイ</t>
    </rPh>
    <phoneticPr fontId="1"/>
  </si>
  <si>
    <t>請求内訳</t>
    <rPh sb="0" eb="4">
      <t>セイキュウウチワケ</t>
    </rPh>
    <phoneticPr fontId="1"/>
  </si>
  <si>
    <t>押印欄</t>
    <rPh sb="0" eb="3">
      <t>オウインラン</t>
    </rPh>
    <phoneticPr fontId="1"/>
  </si>
  <si>
    <t>※弊社使用欄</t>
    <rPh sb="1" eb="3">
      <t>ヘイシャ</t>
    </rPh>
    <rPh sb="3" eb="6">
      <t>シヨウラン</t>
    </rPh>
    <phoneticPr fontId="1"/>
  </si>
  <si>
    <t>経理</t>
    <rPh sb="0" eb="2">
      <t>ケイリ</t>
    </rPh>
    <phoneticPr fontId="1"/>
  </si>
  <si>
    <t>担当役員</t>
    <rPh sb="0" eb="4">
      <t>タントウヤクイン</t>
    </rPh>
    <phoneticPr fontId="1"/>
  </si>
  <si>
    <t>※※工事番号は注文書等でわかる場合のみ入力</t>
    <rPh sb="2" eb="4">
      <t>コウジ</t>
    </rPh>
    <rPh sb="4" eb="6">
      <t>バンゴウ</t>
    </rPh>
    <rPh sb="7" eb="10">
      <t>チュウモンショ</t>
    </rPh>
    <rPh sb="10" eb="11">
      <t>トウ</t>
    </rPh>
    <rPh sb="15" eb="17">
      <t>バアイ</t>
    </rPh>
    <rPh sb="19" eb="21">
      <t>ニュウリョク</t>
    </rPh>
    <phoneticPr fontId="1"/>
  </si>
  <si>
    <r>
      <t>出来高</t>
    </r>
    <r>
      <rPr>
        <sz val="16"/>
        <rFont val="HG明朝B"/>
        <family val="1"/>
        <charset val="128"/>
      </rPr>
      <t>(累計金額)</t>
    </r>
    <rPh sb="0" eb="3">
      <t>デキダカ</t>
    </rPh>
    <rPh sb="4" eb="6">
      <t>ルイケイ</t>
    </rPh>
    <rPh sb="6" eb="8">
      <t>キンガク</t>
    </rPh>
    <phoneticPr fontId="1"/>
  </si>
  <si>
    <t>税込金額（※参考値）</t>
    <rPh sb="0" eb="4">
      <t>ゼイコミキンガク</t>
    </rPh>
    <rPh sb="6" eb="8">
      <t>サンコウ</t>
    </rPh>
    <rPh sb="8" eb="9">
      <t>アタイ</t>
    </rPh>
    <phoneticPr fontId="1"/>
  </si>
  <si>
    <r>
      <rPr>
        <b/>
        <sz val="16"/>
        <color rgb="FFFF0000"/>
        <rFont val="ＭＳ Ｐゴシック"/>
        <family val="3"/>
        <charset val="128"/>
      </rPr>
      <t>※以下、すべて</t>
    </r>
    <r>
      <rPr>
        <b/>
        <u/>
        <sz val="20"/>
        <color rgb="FFFF0000"/>
        <rFont val="ＭＳ Ｐゴシック"/>
        <family val="3"/>
        <charset val="128"/>
      </rPr>
      <t>税抜金額</t>
    </r>
    <r>
      <rPr>
        <b/>
        <sz val="16"/>
        <color rgb="FFFF0000"/>
        <rFont val="ＭＳ Ｐゴシック"/>
        <family val="3"/>
        <charset val="128"/>
      </rPr>
      <t>で記載※</t>
    </r>
    <rPh sb="1" eb="3">
      <t>イカ</t>
    </rPh>
    <rPh sb="7" eb="9">
      <t>ゼイヌキ</t>
    </rPh>
    <rPh sb="9" eb="11">
      <t>キンガク</t>
    </rPh>
    <rPh sb="12" eb="14">
      <t>キサイ</t>
    </rPh>
    <phoneticPr fontId="1"/>
  </si>
  <si>
    <t>←※単価契約の注文書がある場合は有りを選択</t>
    <rPh sb="2" eb="6">
      <t>タンカケイヤク</t>
    </rPh>
    <rPh sb="7" eb="10">
      <t>チュウモンショ</t>
    </rPh>
    <rPh sb="13" eb="15">
      <t>バアイ</t>
    </rPh>
    <rPh sb="16" eb="17">
      <t>ア</t>
    </rPh>
    <rPh sb="19" eb="21">
      <t>センタク</t>
    </rPh>
    <phoneticPr fontId="1"/>
  </si>
  <si>
    <t>※注意事項※</t>
    <rPh sb="1" eb="5">
      <t>チュウイジコウ</t>
    </rPh>
    <phoneticPr fontId="1"/>
  </si>
  <si>
    <r>
      <t>この請求書は各現場ごと、</t>
    </r>
    <r>
      <rPr>
        <b/>
        <u/>
        <sz val="18"/>
        <color rgb="FFFF0000"/>
        <rFont val="HG明朝B"/>
        <family val="1"/>
        <charset val="128"/>
      </rPr>
      <t>1現場につき1枚</t>
    </r>
    <r>
      <rPr>
        <sz val="18"/>
        <color rgb="FFFF0000"/>
        <rFont val="HG明朝B"/>
        <family val="1"/>
        <charset val="128"/>
      </rPr>
      <t>で提出してください。</t>
    </r>
    <rPh sb="6" eb="9">
      <t>カクゲンバ</t>
    </rPh>
    <phoneticPr fontId="1"/>
  </si>
  <si>
    <t>現場が複数ある場合は、シートをコピーしてご利用下さい。</t>
    <phoneticPr fontId="1"/>
  </si>
  <si>
    <t>内訳明細書が必要な場合は、内訳書をご利用下さい。</t>
    <phoneticPr fontId="1"/>
  </si>
  <si>
    <t>この請求書は３枚１組です。3枚目【経理行】のみに貴社押印後提出して下さい。</t>
    <phoneticPr fontId="1"/>
  </si>
  <si>
    <r>
      <t>この請求書は各現場ごと、</t>
    </r>
    <r>
      <rPr>
        <b/>
        <u/>
        <sz val="16"/>
        <color rgb="FFFF0000"/>
        <rFont val="HG明朝B"/>
        <family val="1"/>
        <charset val="128"/>
      </rPr>
      <t>1現場につき1枚</t>
    </r>
    <r>
      <rPr>
        <sz val="16"/>
        <color rgb="FFFF0000"/>
        <rFont val="HG明朝B"/>
        <family val="1"/>
        <charset val="128"/>
      </rPr>
      <t>で提出してください。
（２枚以上でご提出された場合、受付できません）</t>
    </r>
    <phoneticPr fontId="1"/>
  </si>
  <si>
    <t>毎月末締めとし、必ず翌月5日までに提出してください。
（郵送の場合も５日必着です。）</t>
    <phoneticPr fontId="1"/>
  </si>
  <si>
    <t>3／３</t>
    <phoneticPr fontId="1"/>
  </si>
  <si>
    <t>【経理行】</t>
    <rPh sb="1" eb="3">
      <t>ケイリ</t>
    </rPh>
    <rPh sb="3" eb="4">
      <t>ユ</t>
    </rPh>
    <phoneticPr fontId="1"/>
  </si>
  <si>
    <t>稟議書（有り・無し）※該当に○</t>
    <phoneticPr fontId="1"/>
  </si>
  <si>
    <t>【現場控】</t>
    <rPh sb="1" eb="3">
      <t>ゲンバ</t>
    </rPh>
    <rPh sb="3" eb="4">
      <t>ヒカ</t>
    </rPh>
    <phoneticPr fontId="1"/>
  </si>
  <si>
    <t>2／３</t>
    <phoneticPr fontId="1"/>
  </si>
  <si>
    <t>記入上の注意</t>
    <rPh sb="0" eb="2">
      <t>キニュウ</t>
    </rPh>
    <rPh sb="2" eb="3">
      <t>ジョウ</t>
    </rPh>
    <rPh sb="4" eb="6">
      <t>チュウイ</t>
    </rPh>
    <phoneticPr fontId="1"/>
  </si>
  <si>
    <t>【杉本興業㈱行】</t>
    <rPh sb="1" eb="6">
      <t>スギモト</t>
    </rPh>
    <rPh sb="6" eb="7">
      <t>ユ</t>
    </rPh>
    <phoneticPr fontId="1"/>
  </si>
  <si>
    <t>２／２</t>
    <phoneticPr fontId="1"/>
  </si>
  <si>
    <t>印</t>
    <rPh sb="0" eb="1">
      <t>イン</t>
    </rPh>
    <phoneticPr fontId="81"/>
  </si>
  <si>
    <t>支払日</t>
    <rPh sb="0" eb="3">
      <t>シハライビ</t>
    </rPh>
    <phoneticPr fontId="1"/>
  </si>
  <si>
    <t>支払合計金額　￥</t>
    <rPh sb="0" eb="2">
      <t>シハライ</t>
    </rPh>
    <rPh sb="2" eb="4">
      <t>ゴウケイ</t>
    </rPh>
    <rPh sb="4" eb="6">
      <t>キンガク</t>
    </rPh>
    <phoneticPr fontId="1"/>
  </si>
  <si>
    <t>　　※２枚目・３枚目には参考値として税込金額が自動計算で表示されます。こちらはあくまで</t>
    <rPh sb="4" eb="6">
      <t>マイメ</t>
    </rPh>
    <rPh sb="8" eb="10">
      <t>マイメ</t>
    </rPh>
    <rPh sb="12" eb="14">
      <t>サンコウ</t>
    </rPh>
    <rPh sb="14" eb="15">
      <t>チ</t>
    </rPh>
    <rPh sb="18" eb="20">
      <t>ゼイコミ</t>
    </rPh>
    <rPh sb="20" eb="22">
      <t>キンガク</t>
    </rPh>
    <rPh sb="23" eb="25">
      <t>ジドウ</t>
    </rPh>
    <rPh sb="25" eb="27">
      <t>ケイサン</t>
    </rPh>
    <rPh sb="28" eb="30">
      <t>ヒョウジ</t>
    </rPh>
    <phoneticPr fontId="1"/>
  </si>
  <si>
    <t>　　　参考値ですので、実際の税計算には関係ありません。</t>
    <rPh sb="3" eb="6">
      <t>サンコウチ</t>
    </rPh>
    <rPh sb="11" eb="13">
      <t>ジッサイ</t>
    </rPh>
    <rPh sb="14" eb="17">
      <t>ゼイケイサン</t>
    </rPh>
    <rPh sb="19" eb="21">
      <t>カンケイ</t>
    </rPh>
    <phoneticPr fontId="1"/>
  </si>
  <si>
    <t>※消費税は小数点以下第一位を四捨五入</t>
    <rPh sb="1" eb="4">
      <t>ショウヒゼイ</t>
    </rPh>
    <rPh sb="5" eb="8">
      <t>ショウスウテン</t>
    </rPh>
    <rPh sb="8" eb="10">
      <t>イカ</t>
    </rPh>
    <rPh sb="10" eb="12">
      <t>ダイイチ</t>
    </rPh>
    <rPh sb="12" eb="13">
      <t>イ</t>
    </rPh>
    <rPh sb="14" eb="18">
      <t>シシャゴニュウ</t>
    </rPh>
    <phoneticPr fontId="1"/>
  </si>
  <si>
    <t>請求書明細書</t>
    <rPh sb="0" eb="2">
      <t>セイキュウ</t>
    </rPh>
    <rPh sb="3" eb="6">
      <t>メイサイショ</t>
    </rPh>
    <phoneticPr fontId="1"/>
  </si>
  <si>
    <t>※　他事業所は別途専用の請求書がございます。この指定請求書での受付は出来かねます。</t>
    <rPh sb="2" eb="6">
      <t>タジギョウショ</t>
    </rPh>
    <rPh sb="7" eb="9">
      <t>ベット</t>
    </rPh>
    <rPh sb="9" eb="11">
      <t>センヨウ</t>
    </rPh>
    <rPh sb="12" eb="15">
      <t>セイキュウショ</t>
    </rPh>
    <phoneticPr fontId="1"/>
  </si>
  <si>
    <t>　　　〒278-0013　千葉県野田市上三ヶ尾247-1</t>
    <rPh sb="13" eb="23">
      <t>278-0013</t>
    </rPh>
    <phoneticPr fontId="1"/>
  </si>
  <si>
    <t>杉本興業株式会社 鉄鋼耐震部　御中</t>
    <rPh sb="0" eb="8">
      <t>スギモトコウギョウ</t>
    </rPh>
    <rPh sb="9" eb="11">
      <t>テッコウ</t>
    </rPh>
    <rPh sb="11" eb="13">
      <t>タイシン</t>
    </rPh>
    <rPh sb="15" eb="17">
      <t>オンチュウ</t>
    </rPh>
    <phoneticPr fontId="1"/>
  </si>
  <si>
    <t>●　 鉄鋼耐震部</t>
    <rPh sb="3" eb="8">
      <t>テッコウ</t>
    </rPh>
    <phoneticPr fontId="1"/>
  </si>
  <si>
    <t>杉本興業株式会社鉄鋼耐震部　御中</t>
    <rPh sb="0" eb="8">
      <t>スギモトコウギョウ</t>
    </rPh>
    <rPh sb="8" eb="13">
      <t>テッコウ</t>
    </rPh>
    <rPh sb="14" eb="16">
      <t>オンチュウ</t>
    </rPh>
    <phoneticPr fontId="1"/>
  </si>
  <si>
    <r>
      <t>　・　用紙は１.総括請求書(控)、2.総括請求書の2枚綴り、A4ヨコ。１枚目は貴社の控えとして保管し、</t>
    </r>
    <r>
      <rPr>
        <sz val="11"/>
        <color rgb="FF000000"/>
        <rFont val="Times New Roman"/>
        <family val="1"/>
      </rPr>
      <t/>
    </r>
    <rPh sb="47" eb="49">
      <t>ホカン</t>
    </rPh>
    <phoneticPr fontId="1"/>
  </si>
  <si>
    <t>　・　用紙は①請求明細書（控）、②請求明細書、③請求明細書の3枚綴り、A4ヨコです。</t>
    <phoneticPr fontId="1"/>
  </si>
  <si>
    <r>
      <t>①　請求書は毎月末日締切で翌月５日までに弊社担当部署に必着となります。それを過ぎますと無効となり次月改めて請求書をお出しいただくことになります。次月繰越は致しません。
②　検収後、支払いは翌々月10日となります。但し土曜日、祝祭日、休日の場合は翌営業日になります。尚、振込口座は取引先登録にてご登録いただいた口座となります。登録に変更がある場合は、弊社ホームページより取引先登録の変更手続きを行ってください。（またご提出いただいた振込先・条件での銀行振込に関する事故について弊社では一切責任を負いません。）
③　注文書が当社から発行された工事の請求をする場合は事前に注文請書を当社宛てご返送しておいてください。
④　</t>
    </r>
    <r>
      <rPr>
        <u/>
        <sz val="8"/>
        <color rgb="FFFF0000"/>
        <rFont val="HGS明朝B"/>
        <family val="1"/>
        <charset val="128"/>
      </rPr>
      <t>請求明細書は現場ごとに1枚</t>
    </r>
    <r>
      <rPr>
        <sz val="8"/>
        <rFont val="HGS明朝B"/>
        <family val="1"/>
        <charset val="128"/>
      </rPr>
      <t>で提出してください。
⑤　総括請求書の</t>
    </r>
    <r>
      <rPr>
        <u/>
        <sz val="8"/>
        <rFont val="HGS明朝B"/>
        <family val="1"/>
        <charset val="128"/>
      </rPr>
      <t>請求者情報を必ずご入力下さい</t>
    </r>
    <r>
      <rPr>
        <sz val="8"/>
        <rFont val="HGS明朝B"/>
        <family val="1"/>
        <charset val="128"/>
      </rPr>
      <t>。請求明細書の請求者情報に反映されます。
⑥　総括請求書の請求金額は請求明細書の合計請求金額を記載してください。税区分、消費税は全て請求明細書に入力してください。
⑦　総括請求書が複数になる場合は、ページごとに「合計」を記入してください。
⑧　総括請求書は、請求明細書の「目次」です。請求明細書1枚について総括請求書1行となります。
⑨　出力はカラー・白黒いずれでも構いません。</t>
    </r>
    <rPh sb="394" eb="396">
      <t>ゴウケイ</t>
    </rPh>
    <rPh sb="399" eb="400">
      <t>ガク</t>
    </rPh>
    <phoneticPr fontId="1"/>
  </si>
  <si>
    <t>総括請求書</t>
    <phoneticPr fontId="1"/>
  </si>
  <si>
    <t>総括請求書ＤＬ版　2024/1/1</t>
    <rPh sb="0" eb="2">
      <t>ソウカツ</t>
    </rPh>
    <rPh sb="2" eb="5">
      <t>セイキュウショ</t>
    </rPh>
    <rPh sb="7" eb="8">
      <t>バン</t>
    </rPh>
    <phoneticPr fontId="1"/>
  </si>
  <si>
    <t>請求明細書ＤＬ版　2024/1/1</t>
    <rPh sb="0" eb="2">
      <t>セイキュウ</t>
    </rPh>
    <rPh sb="2" eb="5">
      <t>メイサイショ</t>
    </rPh>
    <rPh sb="5" eb="8">
      <t>ｄｌバン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</si>
</sst>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quot; &quot;0&quot; &quot;0&quot; &quot;0&quot; &quot;0"/>
    <numFmt numFmtId="177" formatCode="m/d;@"/>
    <numFmt numFmtId="178" formatCode="[$-F800]dddd\,\ mmmm\ dd\,\ yyyy"/>
    <numFmt numFmtId="179" formatCode="#,##0_ ;[Red]\-#,##0\ "/>
    <numFmt numFmtId="180" formatCode="&quot; &quot;#&quot; &quot;#&quot; &quot;#&quot; &quot;#&quot; &quot;#&quot; &quot;#&quot; &quot;#&quot; &quot;#&quot; &quot;0"/>
    <numFmt numFmtId="181" formatCode="0&quot; &quot;0&quot; &quot;0&quot; &quot;0&quot; &quot;0&quot; &quot;0&quot; &quot;0&quot; &quot;0&quot; &quot;0&quot; &quot;0&quot; &quot;0&quot; &quot;0&quot; &quot;0&quot; &quot;"/>
    <numFmt numFmtId="182" formatCode="\T000000000000"/>
  </numFmts>
  <fonts count="82" x14ac:knownFonts="1">
    <font>
      <sz val="11"/>
      <color indexed="0"/>
      <name val="ＭＳ Ｐゴシック"/>
      <charset val="128"/>
    </font>
    <font>
      <sz val="6"/>
      <name val="ＭＳ Ｐゴシック"/>
      <family val="3"/>
      <charset val="128"/>
    </font>
    <font>
      <sz val="11"/>
      <color indexed="0"/>
      <name val="HGS明朝B"/>
      <family val="1"/>
      <charset val="128"/>
    </font>
    <font>
      <sz val="20"/>
      <name val="HGS明朝B"/>
      <family val="1"/>
      <charset val="128"/>
    </font>
    <font>
      <sz val="14"/>
      <name val="HGS明朝B"/>
      <family val="1"/>
      <charset val="128"/>
    </font>
    <font>
      <sz val="16"/>
      <name val="HGS明朝B"/>
      <family val="1"/>
      <charset val="128"/>
    </font>
    <font>
      <sz val="11"/>
      <color indexed="0"/>
      <name val="ＭＳ Ｐゴシック"/>
      <family val="3"/>
      <charset val="128"/>
    </font>
    <font>
      <sz val="11"/>
      <color indexed="0"/>
      <name val="HG明朝B"/>
      <family val="1"/>
      <charset val="128"/>
    </font>
    <font>
      <b/>
      <sz val="16"/>
      <color theme="0"/>
      <name val="HG明朝B"/>
      <family val="1"/>
      <charset val="128"/>
    </font>
    <font>
      <sz val="10"/>
      <name val="HG明朝B"/>
      <family val="1"/>
      <charset val="128"/>
    </font>
    <font>
      <sz val="11"/>
      <name val="BankGothic Lt BT"/>
      <family val="2"/>
    </font>
    <font>
      <sz val="14"/>
      <name val="BankGothic Lt BT"/>
      <family val="2"/>
    </font>
    <font>
      <sz val="11"/>
      <name val="HG明朝B"/>
      <family val="1"/>
      <charset val="128"/>
    </font>
    <font>
      <sz val="18"/>
      <name val="HGS明朝B"/>
      <family val="1"/>
      <charset val="128"/>
    </font>
    <font>
      <sz val="14"/>
      <name val="HG明朝B"/>
      <family val="1"/>
      <charset val="128"/>
    </font>
    <font>
      <b/>
      <sz val="18"/>
      <color theme="0"/>
      <name val="HG明朝B"/>
      <family val="1"/>
      <charset val="128"/>
    </font>
    <font>
      <b/>
      <u/>
      <sz val="18"/>
      <name val="HGS明朝B"/>
      <family val="1"/>
      <charset val="128"/>
    </font>
    <font>
      <sz val="16"/>
      <name val="HG明朝B"/>
      <family val="1"/>
      <charset val="128"/>
    </font>
    <font>
      <sz val="11"/>
      <name val="HGS明朝B"/>
      <family val="1"/>
      <charset val="128"/>
    </font>
    <font>
      <sz val="10"/>
      <name val="HGS明朝B"/>
      <family val="1"/>
      <charset val="128"/>
    </font>
    <font>
      <b/>
      <sz val="12"/>
      <name val="HG明朝B"/>
      <family val="1"/>
      <charset val="128"/>
    </font>
    <font>
      <sz val="18"/>
      <name val="HG明朝B"/>
      <family val="1"/>
      <charset val="128"/>
    </font>
    <font>
      <sz val="16"/>
      <color indexed="0"/>
      <name val="HG明朝B"/>
      <family val="1"/>
      <charset val="128"/>
    </font>
    <font>
      <sz val="16"/>
      <color indexed="0"/>
      <name val="ＭＳ Ｐゴシック"/>
      <family val="3"/>
      <charset val="128"/>
    </font>
    <font>
      <sz val="9"/>
      <name val="HGS明朝B"/>
      <family val="1"/>
      <charset val="128"/>
    </font>
    <font>
      <sz val="8"/>
      <name val="HGS明朝B"/>
      <family val="1"/>
      <charset val="128"/>
    </font>
    <font>
      <sz val="11"/>
      <color indexed="0"/>
      <name val="ＭＳ Ｐゴシック"/>
      <family val="3"/>
      <charset val="128"/>
    </font>
    <font>
      <sz val="12"/>
      <name val="HG明朝B"/>
      <family val="1"/>
      <charset val="128"/>
    </font>
    <font>
      <sz val="22"/>
      <name val="HG明朝B"/>
      <family val="1"/>
      <charset val="128"/>
    </font>
    <font>
      <b/>
      <sz val="26"/>
      <color rgb="FF000000"/>
      <name val="ＭＳ Ｐ明朝"/>
      <family val="1"/>
      <charset val="128"/>
    </font>
    <font>
      <b/>
      <sz val="26"/>
      <color rgb="FF000000"/>
      <name val="ＭＳ Ｐゴシック"/>
      <family val="3"/>
      <charset val="128"/>
      <scheme val="minor"/>
    </font>
    <font>
      <sz val="11"/>
      <color indexed="0"/>
      <name val="ＭＳ Ｐゴシック"/>
      <family val="3"/>
      <charset val="128"/>
      <scheme val="minor"/>
    </font>
    <font>
      <b/>
      <sz val="26"/>
      <color rgb="FF000000"/>
      <name val="HG丸ｺﾞｼｯｸM-PRO"/>
      <family val="3"/>
      <charset val="128"/>
    </font>
    <font>
      <sz val="14"/>
      <color rgb="FF000000"/>
      <name val="HG丸ｺﾞｼｯｸM-PRO"/>
      <family val="3"/>
      <charset val="128"/>
    </font>
    <font>
      <sz val="11"/>
      <color indexed="0"/>
      <name val="HG丸ｺﾞｼｯｸM-PRO"/>
      <family val="3"/>
      <charset val="128"/>
    </font>
    <font>
      <b/>
      <u/>
      <sz val="14"/>
      <color rgb="FFFF0000"/>
      <name val="HG丸ｺﾞｼｯｸM-PRO"/>
      <family val="3"/>
      <charset val="128"/>
    </font>
    <font>
      <sz val="14"/>
      <color indexed="0"/>
      <name val="HG丸ｺﾞｼｯｸM-PRO"/>
      <family val="3"/>
      <charset val="128"/>
    </font>
    <font>
      <sz val="14"/>
      <name val="HG丸ｺﾞｼｯｸM-PRO"/>
      <family val="3"/>
      <charset val="128"/>
    </font>
    <font>
      <u/>
      <sz val="14"/>
      <color rgb="FF000000"/>
      <name val="HG丸ｺﾞｼｯｸM-PRO"/>
      <family val="3"/>
      <charset val="128"/>
    </font>
    <font>
      <sz val="26"/>
      <color rgb="FF000000"/>
      <name val="HG丸ｺﾞｼｯｸM-PRO"/>
      <family val="3"/>
      <charset val="128"/>
    </font>
    <font>
      <b/>
      <sz val="16"/>
      <color rgb="FF000000"/>
      <name val="HG丸ｺﾞｼｯｸM-PRO"/>
      <family val="3"/>
      <charset val="128"/>
    </font>
    <font>
      <sz val="16"/>
      <color rgb="FF3333CC"/>
      <name val="HG丸ｺﾞｼｯｸM-PRO"/>
      <family val="3"/>
      <charset val="128"/>
    </font>
    <font>
      <b/>
      <sz val="16"/>
      <color rgb="FFFF0000"/>
      <name val="HG丸ｺﾞｼｯｸM-PRO"/>
      <family val="3"/>
      <charset val="128"/>
    </font>
    <font>
      <sz val="11"/>
      <color rgb="FF000000"/>
      <name val="Times New Roman"/>
      <family val="1"/>
    </font>
    <font>
      <sz val="14"/>
      <color rgb="FFFF0000"/>
      <name val="HG丸ｺﾞｼｯｸM-PRO"/>
      <family val="3"/>
      <charset val="128"/>
    </font>
    <font>
      <u/>
      <sz val="14"/>
      <color rgb="FFFF0000"/>
      <name val="HG丸ｺﾞｼｯｸM-PRO"/>
      <family val="3"/>
      <charset val="128"/>
    </font>
    <font>
      <b/>
      <sz val="14"/>
      <name val="HG丸ｺﾞｼｯｸM-PRO"/>
      <family val="3"/>
      <charset val="128"/>
    </font>
    <font>
      <sz val="11"/>
      <color theme="1"/>
      <name val="ＭＳ Ｐゴシック"/>
      <family val="2"/>
      <scheme val="minor"/>
    </font>
    <font>
      <sz val="20"/>
      <color rgb="FFFF0000"/>
      <name val="HG丸ｺﾞｼｯｸM-PRO"/>
      <family val="3"/>
      <charset val="128"/>
    </font>
    <font>
      <sz val="14"/>
      <color rgb="FF00B050"/>
      <name val="HG丸ｺﾞｼｯｸM-PRO"/>
      <family val="3"/>
      <charset val="128"/>
    </font>
    <font>
      <sz val="11"/>
      <color rgb="FFFF0000"/>
      <name val="HG丸ｺﾞｼｯｸM-PRO"/>
      <family val="3"/>
      <charset val="128"/>
    </font>
    <font>
      <sz val="16"/>
      <color theme="0" tint="-0.34998626667073579"/>
      <name val="HGS明朝B"/>
      <family val="1"/>
      <charset val="128"/>
    </font>
    <font>
      <b/>
      <sz val="24"/>
      <color theme="0"/>
      <name val="HG明朝B"/>
      <family val="1"/>
      <charset val="128"/>
    </font>
    <font>
      <sz val="22"/>
      <name val="HGS明朝B"/>
      <family val="1"/>
      <charset val="128"/>
    </font>
    <font>
      <sz val="20"/>
      <name val="HG明朝B"/>
      <family val="1"/>
      <charset val="128"/>
    </font>
    <font>
      <b/>
      <u/>
      <sz val="36"/>
      <name val="HGS明朝B"/>
      <family val="1"/>
      <charset val="128"/>
    </font>
    <font>
      <sz val="18"/>
      <color indexed="0"/>
      <name val="HG明朝B"/>
      <family val="1"/>
      <charset val="128"/>
    </font>
    <font>
      <sz val="22"/>
      <color indexed="0"/>
      <name val="HG明朝B"/>
      <family val="1"/>
      <charset val="128"/>
    </font>
    <font>
      <b/>
      <sz val="12"/>
      <name val="BankGothic Lt BT"/>
      <family val="2"/>
    </font>
    <font>
      <b/>
      <sz val="16"/>
      <name val="HG明朝B"/>
      <family val="1"/>
      <charset val="128"/>
    </font>
    <font>
      <b/>
      <sz val="16"/>
      <color indexed="0"/>
      <name val="HG明朝B"/>
      <family val="1"/>
      <charset val="128"/>
    </font>
    <font>
      <b/>
      <sz val="16"/>
      <name val="BankGothic Lt BT"/>
      <family val="2"/>
    </font>
    <font>
      <b/>
      <sz val="18"/>
      <name val="HG明朝B"/>
      <family val="1"/>
      <charset val="128"/>
    </font>
    <font>
      <b/>
      <sz val="16"/>
      <color rgb="FFFF0000"/>
      <name val="ＭＳ Ｐゴシック"/>
      <family val="3"/>
      <charset val="128"/>
    </font>
    <font>
      <b/>
      <sz val="20"/>
      <color rgb="FFFF0000"/>
      <name val="ＭＳ Ｐゴシック"/>
      <family val="3"/>
      <charset val="128"/>
    </font>
    <font>
      <b/>
      <u/>
      <sz val="20"/>
      <color rgb="FFFF0000"/>
      <name val="ＭＳ Ｐゴシック"/>
      <family val="3"/>
      <charset val="128"/>
    </font>
    <font>
      <sz val="16"/>
      <name val="BankGothic Lt BT"/>
      <family val="2"/>
    </font>
    <font>
      <sz val="16"/>
      <color theme="0" tint="-0.34998626667073579"/>
      <name val="HG明朝B"/>
      <family val="1"/>
      <charset val="128"/>
    </font>
    <font>
      <sz val="16"/>
      <color theme="0" tint="-0.34998626667073579"/>
      <name val="BankGothic Lt BT"/>
      <family val="2"/>
    </font>
    <font>
      <sz val="18"/>
      <name val="BankGothic Lt BT"/>
      <family val="2"/>
    </font>
    <font>
      <sz val="22"/>
      <name val="BankGothic Lt BT"/>
      <family val="2"/>
    </font>
    <font>
      <sz val="36"/>
      <name val="BankGothic Lt BT"/>
      <family val="2"/>
    </font>
    <font>
      <sz val="12"/>
      <name val="BankGothic Lt BT"/>
      <family val="2"/>
    </font>
    <font>
      <sz val="20"/>
      <name val="BankGothic Lt BT"/>
      <family val="2"/>
    </font>
    <font>
      <sz val="26"/>
      <name val="HGS明朝B"/>
      <family val="1"/>
      <charset val="128"/>
    </font>
    <font>
      <sz val="16"/>
      <color rgb="FFFF0000"/>
      <name val="HG明朝B"/>
      <family val="1"/>
      <charset val="128"/>
    </font>
    <font>
      <b/>
      <u/>
      <sz val="16"/>
      <color rgb="FFFF0000"/>
      <name val="HG明朝B"/>
      <family val="1"/>
      <charset val="128"/>
    </font>
    <font>
      <sz val="18"/>
      <color rgb="FFFF0000"/>
      <name val="HG明朝B"/>
      <family val="1"/>
      <charset val="128"/>
    </font>
    <font>
      <b/>
      <u/>
      <sz val="18"/>
      <color rgb="FFFF0000"/>
      <name val="HG明朝B"/>
      <family val="1"/>
      <charset val="128"/>
    </font>
    <font>
      <u/>
      <sz val="8"/>
      <color rgb="FFFF0000"/>
      <name val="HGS明朝B"/>
      <family val="1"/>
      <charset val="128"/>
    </font>
    <font>
      <u/>
      <sz val="8"/>
      <name val="HGS明朝B"/>
      <family val="1"/>
      <charset val="128"/>
    </font>
    <font>
      <sz val="6"/>
      <name val="ＭＳ Ｐゴシック"/>
      <family val="2"/>
      <charset val="128"/>
      <scheme val="minor"/>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0" tint="-4.9989318521683403E-2"/>
        <bgColor indexed="64"/>
      </patternFill>
    </fill>
    <fill>
      <patternFill patternType="gray125">
        <bgColor theme="0" tint="-0.499984740745262"/>
      </patternFill>
    </fill>
    <fill>
      <patternFill patternType="gray125">
        <bgColor theme="0" tint="-0.14996795556505021"/>
      </patternFill>
    </fill>
  </fills>
  <borders count="2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indexed="64"/>
      </top>
      <bottom/>
      <diagonal/>
    </border>
    <border>
      <left/>
      <right/>
      <top/>
      <bottom style="medium">
        <color indexed="64"/>
      </bottom>
      <diagonal/>
    </border>
    <border>
      <left/>
      <right/>
      <top style="medium">
        <color theme="0" tint="-0.34998626667073579"/>
      </top>
      <bottom/>
      <diagonal/>
    </border>
    <border>
      <left/>
      <right style="medium">
        <color theme="0" tint="-0.34998626667073579"/>
      </right>
      <top/>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style="medium">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style="medium">
        <color theme="0" tint="-0.34998626667073579"/>
      </bottom>
      <diagonal/>
    </border>
    <border>
      <left style="thin">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top style="thin">
        <color theme="0" tint="-0.34998626667073579"/>
      </top>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theme="0" tint="-0.34998626667073579"/>
      </right>
      <top style="medium">
        <color theme="0" tint="-0.34998626667073579"/>
      </top>
      <bottom/>
      <diagonal/>
    </border>
    <border>
      <left/>
      <right style="thin">
        <color theme="0" tint="-0.34998626667073579"/>
      </right>
      <top/>
      <bottom style="medium">
        <color theme="0" tint="-0.34998626667073579"/>
      </bottom>
      <diagonal/>
    </border>
    <border>
      <left style="thin">
        <color theme="0" tint="-0.34998626667073579"/>
      </left>
      <right/>
      <top style="medium">
        <color theme="0" tint="-0.34998626667073579"/>
      </top>
      <bottom/>
      <diagonal/>
    </border>
    <border>
      <left style="thin">
        <color theme="0" tint="-0.34998626667073579"/>
      </left>
      <right/>
      <top/>
      <bottom style="medium">
        <color theme="0" tint="-0.34998626667073579"/>
      </bottom>
      <diagonal/>
    </border>
    <border>
      <left/>
      <right/>
      <top style="thin">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style="medium">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right style="thin">
        <color theme="0" tint="-0.34998626667073579"/>
      </right>
      <top style="thick">
        <color theme="0" tint="-0.34998626667073579"/>
      </top>
      <bottom style="thick">
        <color theme="0" tint="-0.34998626667073579"/>
      </bottom>
      <diagonal/>
    </border>
    <border>
      <left style="thin">
        <color theme="0" tint="-0.34998626667073579"/>
      </left>
      <right/>
      <top style="thick">
        <color theme="0" tint="-0.34998626667073579"/>
      </top>
      <bottom style="thick">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ck">
        <color theme="0" tint="-0.34998626667073579"/>
      </bottom>
      <diagonal/>
    </border>
    <border>
      <left style="medium">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hair">
        <color theme="0" tint="-0.34998626667073579"/>
      </top>
      <bottom style="medium">
        <color theme="0" tint="-0.34998626667073579"/>
      </bottom>
      <diagonal/>
    </border>
    <border>
      <left style="thin">
        <color theme="0" tint="-0.34998626667073579"/>
      </left>
      <right/>
      <top style="hair">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medium">
        <color theme="0" tint="-0.34998626667073579"/>
      </left>
      <right/>
      <top style="thin">
        <color theme="0" tint="-0.34998626667073579"/>
      </top>
      <bottom style="thin">
        <color theme="0" tint="-0.34998626667073579"/>
      </bottom>
      <diagonal/>
    </border>
    <border>
      <left/>
      <right style="thin">
        <color theme="0" tint="-0.34998626667073579"/>
      </right>
      <top style="medium">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medium">
        <color theme="0" tint="-0.34998626667073579"/>
      </left>
      <right/>
      <top/>
      <bottom style="thin">
        <color theme="0" tint="-0.34998626667073579"/>
      </bottom>
      <diagonal/>
    </border>
    <border>
      <left/>
      <right style="thin">
        <color indexed="64"/>
      </right>
      <top style="medium">
        <color theme="0" tint="-0.34998626667073579"/>
      </top>
      <bottom style="medium">
        <color theme="0" tint="-0.34998626667073579"/>
      </bottom>
      <diagonal/>
    </border>
    <border>
      <left/>
      <right/>
      <top style="thick">
        <color theme="0" tint="-0.34998626667073579"/>
      </top>
      <bottom/>
      <diagonal/>
    </border>
    <border>
      <left style="medium">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right style="medium">
        <color theme="0" tint="-0.34998626667073579"/>
      </right>
      <top/>
      <bottom style="medium">
        <color indexed="64"/>
      </bottom>
      <diagonal/>
    </border>
    <border>
      <left style="medium">
        <color theme="0" tint="-0.34998626667073579"/>
      </left>
      <right/>
      <top/>
      <bottom style="medium">
        <color indexed="64"/>
      </bottom>
      <diagonal/>
    </border>
    <border>
      <left/>
      <right style="thin">
        <color theme="0" tint="-0.34998626667073579"/>
      </right>
      <top/>
      <bottom style="medium">
        <color indexed="64"/>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style="thin">
        <color theme="0" tint="-0.34998626667073579"/>
      </left>
      <right/>
      <top style="thin">
        <color theme="0" tint="-0.34998626667073579"/>
      </top>
      <bottom style="thick">
        <color theme="0" tint="-0.34998626667073579"/>
      </bottom>
      <diagonal/>
    </border>
    <border>
      <left style="medium">
        <color theme="0" tint="-0.34998626667073579"/>
      </left>
      <right style="thin">
        <color theme="0" tint="-0.34998626667073579"/>
      </right>
      <top style="thin">
        <color theme="0" tint="-0.34998626667073579"/>
      </top>
      <bottom style="thick">
        <color theme="0" tint="-0.34998626667073579"/>
      </bottom>
      <diagonal/>
    </border>
    <border>
      <left style="thick">
        <color theme="0" tint="-0.34998626667073579"/>
      </left>
      <right style="thin">
        <color theme="0" tint="-0.34998626667073579"/>
      </right>
      <top/>
      <bottom style="thin">
        <color theme="0" tint="-0.34998626667073579"/>
      </bottom>
      <diagonal/>
    </border>
    <border>
      <left style="thin">
        <color theme="0" tint="-0.34998626667073579"/>
      </left>
      <right style="thick">
        <color theme="0" tint="-0.34998626667073579"/>
      </right>
      <top/>
      <bottom style="thin">
        <color theme="0" tint="-0.34998626667073579"/>
      </bottom>
      <diagonal/>
    </border>
    <border>
      <left style="thin">
        <color auto="1"/>
      </left>
      <right style="thin">
        <color auto="1"/>
      </right>
      <top/>
      <bottom style="hair">
        <color auto="1"/>
      </bottom>
      <diagonal/>
    </border>
    <border>
      <left style="thin">
        <color auto="1"/>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auto="1"/>
      </right>
      <top style="medium">
        <color indexed="64"/>
      </top>
      <bottom/>
      <diagonal/>
    </border>
    <border>
      <left style="thin">
        <color auto="1"/>
      </left>
      <right style="thin">
        <color theme="0" tint="-0.34998626667073579"/>
      </right>
      <top style="hair">
        <color auto="1"/>
      </top>
      <bottom style="hair">
        <color auto="1"/>
      </bottom>
      <diagonal/>
    </border>
    <border>
      <left style="thin">
        <color theme="0" tint="-0.34998626667073579"/>
      </left>
      <right style="thin">
        <color theme="0" tint="-0.34998626667073579"/>
      </right>
      <top style="hair">
        <color auto="1"/>
      </top>
      <bottom style="hair">
        <color auto="1"/>
      </bottom>
      <diagonal/>
    </border>
    <border>
      <left style="thin">
        <color theme="0" tint="-0.34998626667073579"/>
      </left>
      <right style="medium">
        <color auto="1"/>
      </right>
      <top style="hair">
        <color auto="1"/>
      </top>
      <bottom style="hair">
        <color auto="1"/>
      </bottom>
      <diagonal/>
    </border>
    <border>
      <left/>
      <right style="medium">
        <color auto="1"/>
      </right>
      <top style="hair">
        <color auto="1"/>
      </top>
      <bottom/>
      <diagonal/>
    </border>
    <border>
      <left/>
      <right style="medium">
        <color auto="1"/>
      </right>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theme="0" tint="-0.34998626667073579"/>
      </right>
      <top style="hair">
        <color auto="1"/>
      </top>
      <bottom/>
      <diagonal/>
    </border>
    <border>
      <left style="thin">
        <color theme="0" tint="-0.34998626667073579"/>
      </left>
      <right style="thin">
        <color theme="0" tint="-0.34998626667073579"/>
      </right>
      <top style="hair">
        <color auto="1"/>
      </top>
      <bottom/>
      <diagonal/>
    </border>
    <border>
      <left style="thin">
        <color theme="0" tint="-0.34998626667073579"/>
      </left>
      <right style="medium">
        <color auto="1"/>
      </right>
      <top style="hair">
        <color auto="1"/>
      </top>
      <bottom/>
      <diagonal/>
    </border>
    <border>
      <left style="thin">
        <color indexed="64"/>
      </left>
      <right/>
      <top style="thin">
        <color auto="1"/>
      </top>
      <bottom/>
      <diagonal/>
    </border>
    <border>
      <left/>
      <right/>
      <top style="thin">
        <color auto="1"/>
      </top>
      <bottom/>
      <diagonal/>
    </border>
    <border>
      <left/>
      <right style="medium">
        <color auto="1"/>
      </right>
      <top style="thin">
        <color auto="1"/>
      </top>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auto="1"/>
      </left>
      <right style="thin">
        <color auto="1"/>
      </right>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theme="0" tint="-0.34998626667073579"/>
      </left>
      <right style="thin">
        <color theme="0" tint="-0.34998626667073579"/>
      </right>
      <top style="thin">
        <color theme="0" tint="-0.34998626667073579"/>
      </top>
      <bottom/>
      <diagonal/>
    </border>
    <border>
      <left style="thin">
        <color theme="0" tint="-0.34998626667073579"/>
      </left>
      <right style="thick">
        <color theme="0" tint="-0.34998626667073579"/>
      </right>
      <top style="thin">
        <color theme="0" tint="-0.34998626667073579"/>
      </top>
      <bottom/>
      <diagonal/>
    </border>
    <border>
      <left style="thick">
        <color theme="0" tint="-0.34998626667073579"/>
      </left>
      <right/>
      <top style="thick">
        <color theme="0" tint="-0.34998626667073579"/>
      </top>
      <bottom/>
      <diagonal/>
    </border>
    <border>
      <left/>
      <right style="thick">
        <color theme="0" tint="-0.34998626667073579"/>
      </right>
      <top style="thick">
        <color theme="0" tint="-0.34998626667073579"/>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theme="0" tint="-0.34998626667073579"/>
      </right>
      <top style="thin">
        <color theme="0" tint="-0.34998626667073579"/>
      </top>
      <bottom style="thin">
        <color theme="0" tint="-0.34998626667073579"/>
      </bottom>
      <diagonal/>
    </border>
    <border>
      <left style="thin">
        <color indexed="64"/>
      </left>
      <right/>
      <top style="medium">
        <color theme="0" tint="-0.34998626667073579"/>
      </top>
      <bottom/>
      <diagonal/>
    </border>
    <border>
      <left style="thick">
        <color theme="0" tint="-0.34998626667073579"/>
      </left>
      <right/>
      <top/>
      <bottom/>
      <diagonal/>
    </border>
    <border>
      <left style="thick">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top/>
      <bottom style="hair">
        <color theme="0" tint="-0.34998626667073579"/>
      </bottom>
      <diagonal/>
    </border>
    <border>
      <left style="thin">
        <color theme="0" tint="-0.34998626667073579"/>
      </left>
      <right style="thin">
        <color theme="0" tint="-0.34998626667073579"/>
      </right>
      <top/>
      <bottom/>
      <diagonal/>
    </border>
    <border>
      <left/>
      <right/>
      <top style="medium">
        <color indexed="64"/>
      </top>
      <bottom style="thin">
        <color theme="0" tint="-0.34998626667073579"/>
      </bottom>
      <diagonal/>
    </border>
    <border>
      <left/>
      <right style="mediumDashDot">
        <color auto="1"/>
      </right>
      <top/>
      <bottom/>
      <diagonal/>
    </border>
    <border>
      <left style="mediumDashDot">
        <color auto="1"/>
      </left>
      <right/>
      <top/>
      <bottom/>
      <diagonal/>
    </border>
  </borders>
  <cellStyleXfs count="6">
    <xf numFmtId="0" fontId="0" fillId="0" borderId="0"/>
    <xf numFmtId="38" fontId="6" fillId="0" borderId="0" applyFont="0" applyFill="0" applyBorder="0" applyAlignment="0" applyProtection="0">
      <alignment vertical="center"/>
    </xf>
    <xf numFmtId="0" fontId="6" fillId="0" borderId="0"/>
    <xf numFmtId="6" fontId="6" fillId="0" borderId="0" applyFont="0" applyFill="0" applyBorder="0" applyAlignment="0" applyProtection="0">
      <alignment vertical="center"/>
    </xf>
    <xf numFmtId="9" fontId="26" fillId="0" borderId="0" applyFont="0" applyFill="0" applyBorder="0" applyAlignment="0" applyProtection="0">
      <alignment vertical="center"/>
    </xf>
    <xf numFmtId="0" fontId="47" fillId="0" borderId="0"/>
  </cellStyleXfs>
  <cellXfs count="693">
    <xf numFmtId="0" fontId="0" fillId="0" borderId="0" xfId="0" applyFont="1" applyBorder="1" applyAlignment="1">
      <alignment horizontal="left" vertical="top"/>
    </xf>
    <xf numFmtId="0" fontId="2" fillId="0" borderId="0" xfId="2" applyFont="1" applyBorder="1" applyAlignment="1" applyProtection="1">
      <alignment horizontal="left" vertical="top"/>
    </xf>
    <xf numFmtId="0" fontId="2" fillId="0" borderId="0" xfId="2" applyFont="1" applyFill="1" applyBorder="1" applyAlignment="1" applyProtection="1">
      <alignment horizontal="left" vertical="top"/>
    </xf>
    <xf numFmtId="0" fontId="2" fillId="0" borderId="0" xfId="2" applyFont="1" applyFill="1" applyBorder="1" applyAlignment="1" applyProtection="1">
      <alignment horizontal="center" vertical="center"/>
    </xf>
    <xf numFmtId="179" fontId="10" fillId="0" borderId="0" xfId="2" applyNumberFormat="1" applyFont="1" applyFill="1" applyBorder="1" applyAlignment="1" applyProtection="1">
      <alignment shrinkToFit="1"/>
    </xf>
    <xf numFmtId="0" fontId="21" fillId="0" borderId="0" xfId="2" applyFont="1" applyFill="1" applyBorder="1" applyAlignment="1" applyProtection="1">
      <alignment horizontal="center" vertical="center"/>
    </xf>
    <xf numFmtId="0" fontId="0" fillId="0" borderId="0" xfId="0" applyFont="1" applyBorder="1" applyAlignment="1">
      <alignment vertical="top"/>
    </xf>
    <xf numFmtId="0" fontId="22" fillId="0" borderId="0" xfId="2" applyFont="1" applyBorder="1" applyAlignment="1" applyProtection="1">
      <alignment vertical="top"/>
    </xf>
    <xf numFmtId="0" fontId="23" fillId="0" borderId="0" xfId="0" applyFont="1" applyBorder="1" applyAlignment="1">
      <alignment horizontal="left" vertical="top"/>
    </xf>
    <xf numFmtId="0" fontId="2" fillId="0" borderId="0" xfId="2" applyFont="1" applyFill="1" applyBorder="1" applyAlignment="1" applyProtection="1">
      <alignment vertical="center"/>
    </xf>
    <xf numFmtId="0" fontId="24" fillId="0" borderId="0" xfId="2" applyFont="1" applyBorder="1" applyAlignment="1" applyProtection="1">
      <alignment horizontal="center" vertical="center"/>
    </xf>
    <xf numFmtId="0" fontId="24" fillId="0" borderId="0" xfId="2" applyFont="1" applyFill="1" applyBorder="1" applyAlignment="1" applyProtection="1">
      <alignment horizontal="center" vertical="center"/>
    </xf>
    <xf numFmtId="0" fontId="2" fillId="0" borderId="0" xfId="2" applyFont="1" applyFill="1" applyBorder="1" applyAlignment="1" applyProtection="1">
      <alignment vertical="top"/>
    </xf>
    <xf numFmtId="0" fontId="7" fillId="0" borderId="0" xfId="2" applyNumberFormat="1" applyFont="1" applyFill="1" applyBorder="1" applyAlignment="1" applyProtection="1">
      <alignment vertical="center" shrinkToFit="1"/>
    </xf>
    <xf numFmtId="0" fontId="10" fillId="0" borderId="0" xfId="2" applyNumberFormat="1" applyFont="1" applyFill="1" applyBorder="1" applyAlignment="1" applyProtection="1">
      <alignment shrinkToFit="1"/>
      <protection locked="0"/>
    </xf>
    <xf numFmtId="0" fontId="12" fillId="0" borderId="0" xfId="0" applyNumberFormat="1" applyFont="1" applyFill="1" applyBorder="1" applyAlignment="1">
      <alignment vertical="center" shrinkToFit="1"/>
    </xf>
    <xf numFmtId="0" fontId="12" fillId="0" borderId="0" xfId="2" applyNumberFormat="1" applyFont="1" applyFill="1" applyBorder="1" applyAlignment="1" applyProtection="1">
      <alignment vertical="center" shrinkToFit="1"/>
    </xf>
    <xf numFmtId="0" fontId="12" fillId="0" borderId="0" xfId="2" applyNumberFormat="1" applyFont="1" applyFill="1" applyBorder="1" applyAlignment="1" applyProtection="1">
      <alignment vertical="center" shrinkToFit="1"/>
      <protection locked="0"/>
    </xf>
    <xf numFmtId="0" fontId="7" fillId="0" borderId="0" xfId="2" applyFont="1" applyFill="1" applyBorder="1" applyAlignment="1" applyProtection="1">
      <alignment vertical="top"/>
    </xf>
    <xf numFmtId="177" fontId="12" fillId="2" borderId="10" xfId="2" applyNumberFormat="1" applyFont="1" applyFill="1" applyBorder="1" applyAlignment="1" applyProtection="1">
      <alignment shrinkToFit="1"/>
      <protection locked="0"/>
    </xf>
    <xf numFmtId="0" fontId="19" fillId="2" borderId="25" xfId="2" applyFont="1" applyFill="1" applyBorder="1" applyAlignment="1" applyProtection="1">
      <alignment vertical="center" shrinkToFit="1"/>
    </xf>
    <xf numFmtId="0" fontId="29" fillId="0" borderId="0" xfId="0" applyFont="1" applyBorder="1" applyAlignment="1">
      <alignment vertical="center" readingOrder="1"/>
    </xf>
    <xf numFmtId="0" fontId="30" fillId="0" borderId="0" xfId="0" applyFont="1" applyBorder="1" applyAlignment="1">
      <alignment horizontal="center" vertical="center" readingOrder="1"/>
    </xf>
    <xf numFmtId="0" fontId="30" fillId="0" borderId="0" xfId="0" applyFont="1" applyBorder="1" applyAlignment="1">
      <alignment vertical="center" readingOrder="1"/>
    </xf>
    <xf numFmtId="0" fontId="31" fillId="0" borderId="0" xfId="0" applyFont="1" applyBorder="1" applyAlignment="1">
      <alignment horizontal="left" vertical="top"/>
    </xf>
    <xf numFmtId="0" fontId="31" fillId="2" borderId="0" xfId="0" applyFont="1" applyFill="1" applyBorder="1" applyAlignment="1">
      <alignment horizontal="left" vertical="top"/>
    </xf>
    <xf numFmtId="0" fontId="31" fillId="0" borderId="95" xfId="0" applyFont="1" applyBorder="1" applyAlignment="1">
      <alignment horizontal="left" vertical="top"/>
    </xf>
    <xf numFmtId="0" fontId="30" fillId="0" borderId="96" xfId="0" applyFont="1" applyBorder="1" applyAlignment="1">
      <alignment vertical="center" readingOrder="1"/>
    </xf>
    <xf numFmtId="0" fontId="31" fillId="0" borderId="96" xfId="0" applyFont="1" applyBorder="1" applyAlignment="1">
      <alignment horizontal="left" vertical="top"/>
    </xf>
    <xf numFmtId="0" fontId="31" fillId="0" borderId="97" xfId="0" applyFont="1" applyBorder="1" applyAlignment="1">
      <alignment horizontal="left" vertical="top"/>
    </xf>
    <xf numFmtId="0" fontId="31" fillId="0" borderId="98" xfId="0" applyFont="1" applyFill="1" applyBorder="1" applyAlignment="1">
      <alignment horizontal="left" vertical="top"/>
    </xf>
    <xf numFmtId="0" fontId="31" fillId="0" borderId="99" xfId="0" applyFont="1" applyBorder="1" applyAlignment="1">
      <alignment horizontal="left" vertical="top"/>
    </xf>
    <xf numFmtId="0" fontId="32" fillId="0" borderId="0" xfId="0" applyFont="1" applyBorder="1" applyAlignment="1">
      <alignment horizontal="center" vertical="center" readingOrder="1"/>
    </xf>
    <xf numFmtId="0" fontId="33" fillId="0" borderId="0" xfId="0" applyFont="1" applyBorder="1" applyAlignment="1">
      <alignment horizontal="left" vertical="center" readingOrder="1"/>
    </xf>
    <xf numFmtId="0" fontId="34" fillId="0" borderId="0" xfId="0" applyFont="1" applyBorder="1" applyAlignment="1">
      <alignment horizontal="left" vertical="top"/>
    </xf>
    <xf numFmtId="0" fontId="36" fillId="0" borderId="0" xfId="0" applyFont="1" applyBorder="1" applyAlignment="1">
      <alignment horizontal="left" vertical="top"/>
    </xf>
    <xf numFmtId="0" fontId="34" fillId="2" borderId="0" xfId="0" applyFont="1" applyFill="1" applyBorder="1" applyAlignment="1">
      <alignment horizontal="left" vertical="top"/>
    </xf>
    <xf numFmtId="0" fontId="37" fillId="0" borderId="0" xfId="0" applyFont="1" applyFill="1" applyBorder="1" applyAlignment="1">
      <alignment horizontal="left" vertical="center" readingOrder="1"/>
    </xf>
    <xf numFmtId="0" fontId="34" fillId="0" borderId="98" xfId="0" applyFont="1" applyFill="1" applyBorder="1" applyAlignment="1">
      <alignment horizontal="left" vertical="top"/>
    </xf>
    <xf numFmtId="0" fontId="32" fillId="0" borderId="0" xfId="0" applyFont="1" applyBorder="1" applyAlignment="1">
      <alignment vertical="center" readingOrder="1"/>
    </xf>
    <xf numFmtId="0" fontId="34" fillId="0" borderId="103" xfId="0" applyFont="1" applyBorder="1" applyAlignment="1">
      <alignment horizontal="left" vertical="top"/>
    </xf>
    <xf numFmtId="0" fontId="34" fillId="0" borderId="104" xfId="0" applyFont="1" applyBorder="1" applyAlignment="1">
      <alignment horizontal="left" vertical="top"/>
    </xf>
    <xf numFmtId="0" fontId="34" fillId="0" borderId="105" xfId="0" applyFont="1" applyBorder="1" applyAlignment="1">
      <alignment horizontal="left" vertical="top"/>
    </xf>
    <xf numFmtId="0" fontId="34" fillId="0" borderId="106" xfId="0" applyFont="1" applyBorder="1" applyAlignment="1">
      <alignment horizontal="left" vertical="top"/>
    </xf>
    <xf numFmtId="0" fontId="34" fillId="0" borderId="107" xfId="0" applyFont="1" applyBorder="1" applyAlignment="1">
      <alignment horizontal="left" vertical="top"/>
    </xf>
    <xf numFmtId="0" fontId="34" fillId="0" borderId="111" xfId="0" applyFont="1" applyBorder="1" applyAlignment="1">
      <alignment horizontal="left" vertical="top"/>
    </xf>
    <xf numFmtId="0" fontId="34" fillId="0" borderId="112" xfId="0" applyFont="1" applyBorder="1" applyAlignment="1">
      <alignment horizontal="left" vertical="top"/>
    </xf>
    <xf numFmtId="0" fontId="34" fillId="0" borderId="113" xfId="0" applyFont="1" applyBorder="1" applyAlignment="1">
      <alignment horizontal="left" vertical="top"/>
    </xf>
    <xf numFmtId="0" fontId="34" fillId="0" borderId="114" xfId="0" applyFont="1" applyBorder="1" applyAlignment="1">
      <alignment horizontal="left" vertical="top"/>
    </xf>
    <xf numFmtId="0" fontId="34" fillId="0" borderId="115" xfId="0" applyFont="1" applyBorder="1" applyAlignment="1">
      <alignment horizontal="left" vertical="top"/>
    </xf>
    <xf numFmtId="0" fontId="32" fillId="0" borderId="103" xfId="0" applyFont="1" applyBorder="1" applyAlignment="1">
      <alignment horizontal="left" vertical="center" readingOrder="1"/>
    </xf>
    <xf numFmtId="0" fontId="32" fillId="0" borderId="0" xfId="0" applyFont="1" applyBorder="1" applyAlignment="1">
      <alignment horizontal="left" vertical="center" readingOrder="1"/>
    </xf>
    <xf numFmtId="0" fontId="32" fillId="0" borderId="104" xfId="0" applyFont="1" applyBorder="1" applyAlignment="1">
      <alignment horizontal="left" vertical="center" readingOrder="1"/>
    </xf>
    <xf numFmtId="0" fontId="39" fillId="0" borderId="111" xfId="0" applyFont="1" applyBorder="1" applyAlignment="1">
      <alignment horizontal="left" vertical="center" readingOrder="1"/>
    </xf>
    <xf numFmtId="0" fontId="39" fillId="0" borderId="0" xfId="0" applyFont="1" applyBorder="1" applyAlignment="1">
      <alignment horizontal="left" vertical="center" readingOrder="1"/>
    </xf>
    <xf numFmtId="0" fontId="39" fillId="0" borderId="112" xfId="0" applyFont="1" applyBorder="1" applyAlignment="1">
      <alignment horizontal="left" vertical="center" readingOrder="1"/>
    </xf>
    <xf numFmtId="0" fontId="40" fillId="2" borderId="0" xfId="0" applyFont="1" applyFill="1" applyBorder="1" applyAlignment="1">
      <alignment horizontal="left" vertical="center" readingOrder="1"/>
    </xf>
    <xf numFmtId="0" fontId="41" fillId="2" borderId="0" xfId="0" applyFont="1" applyFill="1" applyBorder="1" applyAlignment="1">
      <alignment horizontal="left" vertical="center" readingOrder="1"/>
    </xf>
    <xf numFmtId="0" fontId="34" fillId="0" borderId="0" xfId="2" applyFont="1" applyBorder="1" applyAlignment="1" applyProtection="1">
      <alignment horizontal="left" vertical="top"/>
    </xf>
    <xf numFmtId="0" fontId="36" fillId="0" borderId="0" xfId="2" applyFont="1" applyBorder="1" applyAlignment="1" applyProtection="1">
      <alignment horizontal="left" vertical="top"/>
    </xf>
    <xf numFmtId="0" fontId="36" fillId="0" borderId="0" xfId="2" applyFont="1" applyFill="1" applyBorder="1" applyAlignment="1" applyProtection="1">
      <alignment horizontal="left" vertical="top"/>
    </xf>
    <xf numFmtId="0" fontId="33" fillId="0" borderId="0" xfId="0" applyFont="1" applyFill="1" applyBorder="1" applyAlignment="1">
      <alignment horizontal="left" vertical="center" readingOrder="1"/>
    </xf>
    <xf numFmtId="0" fontId="44" fillId="0" borderId="0" xfId="0" applyFont="1" applyBorder="1" applyAlignment="1">
      <alignment horizontal="left" vertical="center" readingOrder="1"/>
    </xf>
    <xf numFmtId="0" fontId="37" fillId="0" borderId="0" xfId="0" applyFont="1" applyBorder="1" applyAlignment="1">
      <alignment horizontal="left" vertical="center" readingOrder="1"/>
    </xf>
    <xf numFmtId="0" fontId="46" fillId="0" borderId="0" xfId="2" applyFont="1" applyFill="1" applyBorder="1" applyAlignment="1" applyProtection="1">
      <alignment horizontal="left" vertical="top"/>
    </xf>
    <xf numFmtId="0" fontId="36" fillId="0" borderId="0" xfId="2" applyFont="1" applyFill="1" applyBorder="1" applyAlignment="1" applyProtection="1">
      <alignment horizontal="left" vertical="center"/>
    </xf>
    <xf numFmtId="0" fontId="36" fillId="0" borderId="0" xfId="2" applyFont="1" applyBorder="1" applyAlignment="1" applyProtection="1">
      <alignment horizontal="center" vertical="top"/>
    </xf>
    <xf numFmtId="0" fontId="36" fillId="0" borderId="0" xfId="2" applyFont="1" applyBorder="1" applyAlignment="1" applyProtection="1">
      <alignment horizontal="left" vertical="center"/>
    </xf>
    <xf numFmtId="0" fontId="12" fillId="0" borderId="0" xfId="2" applyFont="1" applyFill="1" applyBorder="1" applyAlignment="1" applyProtection="1">
      <alignment horizontal="left" shrinkToFit="1"/>
      <protection locked="0"/>
    </xf>
    <xf numFmtId="0" fontId="48" fillId="0" borderId="0" xfId="0" applyFont="1" applyBorder="1" applyAlignment="1">
      <alignment horizontal="left" vertical="center" readingOrder="1"/>
    </xf>
    <xf numFmtId="0" fontId="50" fillId="0" borderId="0" xfId="0" applyFont="1" applyBorder="1" applyAlignment="1">
      <alignment horizontal="left" vertical="top"/>
    </xf>
    <xf numFmtId="177" fontId="12" fillId="0" borderId="0" xfId="2" applyNumberFormat="1" applyFont="1" applyFill="1" applyBorder="1" applyAlignment="1" applyProtection="1">
      <alignment horizontal="center" shrinkToFit="1"/>
      <protection locked="0"/>
    </xf>
    <xf numFmtId="0" fontId="10" fillId="0" borderId="0" xfId="2" applyFont="1" applyFill="1" applyBorder="1" applyAlignment="1" applyProtection="1">
      <alignment horizontal="center" shrinkToFit="1"/>
      <protection locked="0"/>
    </xf>
    <xf numFmtId="0" fontId="12" fillId="0" borderId="0" xfId="2" applyFont="1" applyFill="1" applyBorder="1" applyAlignment="1" applyProtection="1">
      <alignment horizontal="center" shrinkToFit="1"/>
      <protection locked="0"/>
    </xf>
    <xf numFmtId="0" fontId="9" fillId="0" borderId="0" xfId="4" applyNumberFormat="1" applyFont="1" applyFill="1" applyBorder="1" applyAlignment="1" applyProtection="1">
      <alignment horizontal="center" shrinkToFit="1"/>
    </xf>
    <xf numFmtId="9" fontId="9" fillId="0" borderId="0" xfId="4" applyNumberFormat="1" applyFont="1" applyFill="1" applyBorder="1" applyAlignment="1" applyProtection="1">
      <alignment horizontal="center" shrinkToFit="1"/>
    </xf>
    <xf numFmtId="0" fontId="12" fillId="0" borderId="0" xfId="2" applyFont="1" applyFill="1" applyBorder="1" applyAlignment="1" applyProtection="1">
      <alignment horizontal="left" shrinkToFit="1"/>
      <protection locked="0"/>
    </xf>
    <xf numFmtId="0" fontId="6" fillId="0" borderId="0" xfId="0" applyFont="1" applyBorder="1" applyAlignment="1">
      <alignment horizontal="left" vertical="top"/>
    </xf>
    <xf numFmtId="0" fontId="0" fillId="0" borderId="0" xfId="0" applyFont="1" applyFill="1" applyBorder="1" applyAlignment="1">
      <alignment horizontal="left" vertical="top"/>
    </xf>
    <xf numFmtId="0" fontId="17" fillId="0" borderId="10" xfId="2" applyFont="1" applyBorder="1" applyAlignment="1" applyProtection="1">
      <alignment vertical="center" shrinkToFit="1"/>
    </xf>
    <xf numFmtId="0" fontId="59" fillId="0" borderId="15" xfId="2" applyFont="1" applyFill="1" applyBorder="1" applyAlignment="1" applyProtection="1">
      <alignment vertical="center" shrinkToFit="1"/>
    </xf>
    <xf numFmtId="0" fontId="23" fillId="0" borderId="0" xfId="0" applyFont="1" applyBorder="1" applyAlignment="1">
      <alignment horizontal="left" vertical="top" shrinkToFit="1"/>
    </xf>
    <xf numFmtId="0" fontId="62" fillId="0" borderId="8" xfId="2" applyFont="1" applyFill="1" applyBorder="1" applyAlignment="1" applyProtection="1">
      <alignment vertical="center" shrinkToFit="1"/>
    </xf>
    <xf numFmtId="0" fontId="62" fillId="0" borderId="18" xfId="2" applyFont="1" applyFill="1" applyBorder="1" applyAlignment="1" applyProtection="1">
      <alignment vertical="center" shrinkToFit="1"/>
    </xf>
    <xf numFmtId="0" fontId="17" fillId="0" borderId="41" xfId="2" applyFont="1" applyBorder="1" applyAlignment="1" applyProtection="1">
      <alignment vertical="center" shrinkToFit="1"/>
    </xf>
    <xf numFmtId="0" fontId="52" fillId="0" borderId="0" xfId="2" applyFont="1" applyFill="1" applyBorder="1" applyAlignment="1" applyProtection="1">
      <alignment vertical="center"/>
    </xf>
    <xf numFmtId="0" fontId="25" fillId="0" borderId="0" xfId="2" applyFont="1" applyFill="1" applyBorder="1" applyAlignment="1" applyProtection="1">
      <alignment vertical="distributed" wrapText="1"/>
    </xf>
    <xf numFmtId="0" fontId="19" fillId="2" borderId="32" xfId="2" applyFont="1" applyFill="1" applyBorder="1" applyAlignment="1" applyProtection="1">
      <alignment vertical="center" shrinkToFit="1"/>
    </xf>
    <xf numFmtId="0" fontId="2" fillId="0" borderId="0" xfId="2" applyFont="1" applyFill="1" applyBorder="1" applyAlignment="1" applyProtection="1">
      <alignment horizontal="left" vertical="top"/>
    </xf>
    <xf numFmtId="0" fontId="36" fillId="0" borderId="0" xfId="2" applyFont="1" applyBorder="1" applyAlignment="1" applyProtection="1">
      <alignment horizontal="center" vertical="top"/>
    </xf>
    <xf numFmtId="0" fontId="32" fillId="0" borderId="0" xfId="0" applyFont="1" applyBorder="1" applyAlignment="1">
      <alignment horizontal="center" vertical="center" readingOrder="1"/>
    </xf>
    <xf numFmtId="0" fontId="54" fillId="0" borderId="6" xfId="2" applyFont="1" applyBorder="1" applyAlignment="1" applyProtection="1">
      <alignment shrinkToFit="1"/>
    </xf>
    <xf numFmtId="0" fontId="67" fillId="0" borderId="22" xfId="2" applyFont="1" applyFill="1" applyBorder="1" applyAlignment="1" applyProtection="1">
      <alignment vertical="center" shrinkToFit="1"/>
    </xf>
    <xf numFmtId="0" fontId="67" fillId="0" borderId="0" xfId="2" applyFont="1" applyFill="1" applyBorder="1" applyAlignment="1" applyProtection="1">
      <alignment vertical="center" shrinkToFit="1"/>
    </xf>
    <xf numFmtId="38" fontId="68" fillId="0" borderId="22" xfId="1" applyFont="1" applyBorder="1" applyAlignment="1" applyProtection="1">
      <alignment shrinkToFit="1"/>
    </xf>
    <xf numFmtId="38" fontId="68" fillId="0" borderId="0" xfId="1" applyFont="1" applyBorder="1" applyAlignment="1" applyProtection="1">
      <alignment shrinkToFit="1"/>
    </xf>
    <xf numFmtId="0" fontId="62" fillId="0" borderId="22" xfId="2" applyFont="1" applyFill="1" applyBorder="1" applyAlignment="1" applyProtection="1">
      <alignment vertical="center" shrinkToFit="1"/>
    </xf>
    <xf numFmtId="0" fontId="62" fillId="0" borderId="0" xfId="2" applyFont="1" applyFill="1" applyBorder="1" applyAlignment="1" applyProtection="1">
      <alignment vertical="center" shrinkToFit="1"/>
    </xf>
    <xf numFmtId="0" fontId="0" fillId="0" borderId="0" xfId="0" applyFont="1" applyBorder="1" applyAlignment="1">
      <alignment vertical="center" textRotation="255"/>
    </xf>
    <xf numFmtId="0" fontId="7" fillId="0" borderId="0" xfId="2" applyFont="1" applyFill="1" applyBorder="1" applyAlignment="1" applyProtection="1">
      <alignment vertical="top" wrapText="1"/>
    </xf>
    <xf numFmtId="0" fontId="7" fillId="0" borderId="0" xfId="2" applyFont="1" applyFill="1" applyBorder="1" applyAlignment="1" applyProtection="1">
      <alignment vertical="center"/>
    </xf>
    <xf numFmtId="0" fontId="6" fillId="0" borderId="0" xfId="0" applyFont="1" applyBorder="1" applyAlignment="1">
      <alignment vertical="top"/>
    </xf>
    <xf numFmtId="0" fontId="12" fillId="0" borderId="0" xfId="0" applyFont="1" applyBorder="1" applyAlignment="1">
      <alignment horizontal="left" vertical="top"/>
    </xf>
    <xf numFmtId="0" fontId="12" fillId="0" borderId="0" xfId="0" applyFont="1" applyBorder="1" applyAlignment="1">
      <alignment vertical="top"/>
    </xf>
    <xf numFmtId="0" fontId="12" fillId="0" borderId="0" xfId="2" applyFont="1" applyFill="1" applyBorder="1" applyAlignment="1" applyProtection="1">
      <alignment vertical="top" wrapText="1"/>
    </xf>
    <xf numFmtId="177" fontId="12" fillId="2" borderId="14" xfId="2" applyNumberFormat="1" applyFont="1" applyFill="1" applyBorder="1" applyAlignment="1" applyProtection="1">
      <alignment vertical="top" shrinkToFit="1"/>
      <protection locked="0"/>
    </xf>
    <xf numFmtId="38" fontId="75" fillId="0" borderId="11" xfId="1" applyFont="1" applyBorder="1" applyAlignment="1" applyProtection="1">
      <alignment vertical="top" shrinkToFit="1"/>
    </xf>
    <xf numFmtId="38" fontId="17" fillId="0" borderId="11" xfId="1" applyFont="1" applyBorder="1" applyAlignment="1" applyProtection="1">
      <alignment vertical="top" shrinkToFit="1"/>
    </xf>
    <xf numFmtId="0" fontId="7" fillId="0" borderId="11" xfId="2" applyFont="1" applyFill="1" applyBorder="1" applyAlignment="1" applyProtection="1">
      <alignment vertical="center"/>
    </xf>
    <xf numFmtId="0" fontId="0" fillId="0" borderId="11" xfId="0" applyFont="1" applyBorder="1" applyAlignment="1">
      <alignment horizontal="left" vertical="center"/>
    </xf>
    <xf numFmtId="0" fontId="7" fillId="0" borderId="191" xfId="2" applyFont="1" applyFill="1" applyBorder="1" applyAlignment="1" applyProtection="1">
      <alignment vertical="top"/>
    </xf>
    <xf numFmtId="0" fontId="7" fillId="0" borderId="61" xfId="2" applyFont="1" applyFill="1" applyBorder="1" applyAlignment="1" applyProtection="1">
      <alignment vertical="top"/>
    </xf>
    <xf numFmtId="38" fontId="28" fillId="0" borderId="0" xfId="1" applyFont="1" applyBorder="1" applyAlignment="1" applyProtection="1">
      <alignment shrinkToFit="1"/>
    </xf>
    <xf numFmtId="0" fontId="12" fillId="0" borderId="84" xfId="2" applyFont="1" applyBorder="1" applyAlignment="1" applyProtection="1">
      <alignment wrapText="1" shrinkToFit="1"/>
    </xf>
    <xf numFmtId="0" fontId="12" fillId="0" borderId="6" xfId="2" applyFont="1" applyBorder="1" applyAlignment="1" applyProtection="1">
      <alignment wrapText="1" shrinkToFit="1"/>
    </xf>
    <xf numFmtId="38" fontId="7" fillId="0" borderId="0" xfId="2" applyNumberFormat="1" applyFont="1" applyFill="1" applyBorder="1" applyAlignment="1" applyProtection="1">
      <alignment vertical="center"/>
    </xf>
    <xf numFmtId="0" fontId="0" fillId="0" borderId="0" xfId="0" applyFont="1" applyBorder="1" applyAlignment="1">
      <alignment horizontal="left" vertical="center"/>
    </xf>
    <xf numFmtId="0" fontId="6" fillId="0" borderId="4" xfId="0" applyFont="1" applyBorder="1" applyAlignment="1">
      <alignment vertical="center" textRotation="255"/>
    </xf>
    <xf numFmtId="0" fontId="0" fillId="0" borderId="4" xfId="0" applyFont="1" applyBorder="1" applyAlignment="1">
      <alignment vertical="center" textRotation="255"/>
    </xf>
    <xf numFmtId="0" fontId="7" fillId="0" borderId="4" xfId="2" applyFont="1" applyFill="1" applyBorder="1" applyAlignment="1" applyProtection="1">
      <alignment vertical="top"/>
    </xf>
    <xf numFmtId="0" fontId="2" fillId="0" borderId="167" xfId="2" applyFont="1" applyFill="1" applyBorder="1" applyAlignment="1" applyProtection="1">
      <alignment vertical="top"/>
    </xf>
    <xf numFmtId="0" fontId="18" fillId="0" borderId="0" xfId="2" applyFont="1" applyFill="1" applyBorder="1" applyAlignment="1" applyProtection="1">
      <alignment vertical="center"/>
    </xf>
    <xf numFmtId="180" fontId="11" fillId="0" borderId="0" xfId="2" applyNumberFormat="1" applyFont="1" applyFill="1" applyBorder="1" applyAlignment="1" applyProtection="1"/>
    <xf numFmtId="180" fontId="11" fillId="0" borderId="0" xfId="2" applyNumberFormat="1" applyFont="1" applyFill="1" applyBorder="1" applyAlignment="1" applyProtection="1">
      <alignment vertical="center"/>
    </xf>
    <xf numFmtId="0" fontId="2" fillId="0" borderId="0" xfId="2" applyFont="1" applyBorder="1" applyAlignment="1" applyProtection="1">
      <alignment vertical="top"/>
    </xf>
    <xf numFmtId="0" fontId="19" fillId="0" borderId="25" xfId="2" applyFont="1" applyFill="1" applyBorder="1" applyAlignment="1" applyProtection="1">
      <alignment vertical="center" shrinkToFit="1"/>
    </xf>
    <xf numFmtId="0" fontId="19" fillId="0" borderId="32" xfId="2" applyFont="1" applyFill="1" applyBorder="1" applyAlignment="1" applyProtection="1">
      <alignment vertical="center" shrinkToFit="1"/>
    </xf>
    <xf numFmtId="0" fontId="21" fillId="0" borderId="0" xfId="2" applyFont="1" applyBorder="1" applyAlignment="1" applyProtection="1">
      <alignment horizontal="right" vertical="center"/>
    </xf>
    <xf numFmtId="0" fontId="19" fillId="0" borderId="0" xfId="2" applyFont="1" applyBorder="1" applyAlignment="1" applyProtection="1">
      <alignment horizontal="right"/>
    </xf>
    <xf numFmtId="0" fontId="7" fillId="0" borderId="0" xfId="2" applyFont="1" applyFill="1" applyBorder="1" applyAlignment="1" applyProtection="1">
      <alignment vertical="top" shrinkToFit="1"/>
    </xf>
    <xf numFmtId="0" fontId="19" fillId="2" borderId="196" xfId="2" applyFont="1" applyFill="1" applyBorder="1" applyAlignment="1" applyProtection="1">
      <alignment vertical="center" shrinkToFit="1"/>
    </xf>
    <xf numFmtId="0" fontId="19" fillId="2" borderId="193" xfId="2" applyFont="1" applyFill="1" applyBorder="1" applyAlignment="1" applyProtection="1">
      <alignment vertical="center" shrinkToFit="1"/>
    </xf>
    <xf numFmtId="0" fontId="2" fillId="0" borderId="22" xfId="2" applyFont="1" applyFill="1" applyBorder="1" applyAlignment="1" applyProtection="1">
      <alignment horizontal="left" vertical="top"/>
    </xf>
    <xf numFmtId="0" fontId="19" fillId="0" borderId="196" xfId="2" applyFont="1" applyFill="1" applyBorder="1" applyAlignment="1" applyProtection="1">
      <alignment vertical="center" shrinkToFit="1"/>
    </xf>
    <xf numFmtId="0" fontId="19" fillId="0" borderId="193" xfId="2" applyFont="1" applyFill="1" applyBorder="1" applyAlignment="1" applyProtection="1">
      <alignment vertical="center" shrinkToFit="1"/>
    </xf>
    <xf numFmtId="0" fontId="36" fillId="0" borderId="198" xfId="2" applyFont="1" applyBorder="1" applyAlignment="1" applyProtection="1">
      <alignment horizontal="left" vertical="top"/>
    </xf>
    <xf numFmtId="0" fontId="36" fillId="0" borderId="198" xfId="2" applyFont="1" applyFill="1" applyBorder="1" applyAlignment="1" applyProtection="1">
      <alignment horizontal="left" vertical="top"/>
    </xf>
    <xf numFmtId="0" fontId="34" fillId="0" borderId="198" xfId="0" applyFont="1" applyBorder="1" applyAlignment="1">
      <alignment horizontal="left" vertical="top"/>
    </xf>
    <xf numFmtId="0" fontId="34" fillId="0" borderId="198" xfId="2" applyFont="1" applyBorder="1" applyAlignment="1" applyProtection="1">
      <alignment horizontal="left" vertical="top"/>
    </xf>
    <xf numFmtId="0" fontId="36" fillId="0" borderId="199" xfId="2" applyFont="1" applyBorder="1" applyAlignment="1" applyProtection="1">
      <alignment horizontal="left" vertical="top"/>
    </xf>
    <xf numFmtId="0" fontId="36" fillId="0" borderId="199" xfId="2" applyFont="1" applyFill="1" applyBorder="1" applyAlignment="1" applyProtection="1">
      <alignment horizontal="left" vertical="top"/>
    </xf>
    <xf numFmtId="0" fontId="46" fillId="0" borderId="198" xfId="2" applyFont="1" applyFill="1" applyBorder="1" applyAlignment="1" applyProtection="1">
      <alignment horizontal="left" vertical="top"/>
    </xf>
    <xf numFmtId="0" fontId="34" fillId="0" borderId="199" xfId="0" applyFont="1" applyBorder="1" applyAlignment="1">
      <alignment horizontal="left" vertical="top"/>
    </xf>
    <xf numFmtId="0" fontId="34" fillId="0" borderId="199" xfId="2" applyFont="1" applyBorder="1" applyAlignment="1" applyProtection="1">
      <alignment horizontal="left" vertical="top"/>
    </xf>
    <xf numFmtId="0" fontId="16" fillId="0" borderId="0" xfId="2" applyFont="1" applyBorder="1" applyAlignment="1" applyProtection="1"/>
    <xf numFmtId="0" fontId="39" fillId="0" borderId="108" xfId="0" applyFont="1" applyBorder="1" applyAlignment="1">
      <alignment horizontal="left" vertical="center" readingOrder="1"/>
    </xf>
    <xf numFmtId="0" fontId="39" fillId="0" borderId="109" xfId="0" applyFont="1" applyBorder="1" applyAlignment="1">
      <alignment horizontal="left" vertical="center" readingOrder="1"/>
    </xf>
    <xf numFmtId="0" fontId="39" fillId="0" borderId="110" xfId="0" applyFont="1" applyBorder="1" applyAlignment="1">
      <alignment horizontal="left" vertical="center" readingOrder="1"/>
    </xf>
    <xf numFmtId="0" fontId="39" fillId="0" borderId="111" xfId="0" applyFont="1" applyBorder="1" applyAlignment="1">
      <alignment horizontal="left" vertical="center" readingOrder="1"/>
    </xf>
    <xf numFmtId="0" fontId="39" fillId="0" borderId="0" xfId="0" applyFont="1" applyBorder="1" applyAlignment="1">
      <alignment horizontal="left" vertical="center" readingOrder="1"/>
    </xf>
    <xf numFmtId="0" fontId="39" fillId="0" borderId="112" xfId="0" applyFont="1" applyBorder="1" applyAlignment="1">
      <alignment horizontal="left" vertical="center" readingOrder="1"/>
    </xf>
    <xf numFmtId="0" fontId="32" fillId="0" borderId="92" xfId="0" applyFont="1" applyBorder="1" applyAlignment="1">
      <alignment horizontal="left" vertical="center" readingOrder="1"/>
    </xf>
    <xf numFmtId="0" fontId="32" fillId="0" borderId="93" xfId="0" applyFont="1" applyBorder="1" applyAlignment="1">
      <alignment horizontal="left" vertical="center" readingOrder="1"/>
    </xf>
    <xf numFmtId="0" fontId="32" fillId="0" borderId="94" xfId="0" applyFont="1" applyBorder="1" applyAlignment="1">
      <alignment horizontal="left" vertical="center" readingOrder="1"/>
    </xf>
    <xf numFmtId="0" fontId="32" fillId="0" borderId="95" xfId="0" applyFont="1" applyBorder="1" applyAlignment="1">
      <alignment horizontal="left" vertical="center" readingOrder="1"/>
    </xf>
    <xf numFmtId="0" fontId="32" fillId="0" borderId="0" xfId="0" applyFont="1" applyBorder="1" applyAlignment="1">
      <alignment horizontal="left" vertical="center" readingOrder="1"/>
    </xf>
    <xf numFmtId="0" fontId="32" fillId="0" borderId="96" xfId="0" applyFont="1" applyBorder="1" applyAlignment="1">
      <alignment horizontal="left" vertical="center" readingOrder="1"/>
    </xf>
    <xf numFmtId="0" fontId="32" fillId="0" borderId="100" xfId="0" applyFont="1" applyBorder="1" applyAlignment="1">
      <alignment horizontal="left" vertical="center" readingOrder="1"/>
    </xf>
    <xf numFmtId="0" fontId="32" fillId="0" borderId="101" xfId="0" applyFont="1" applyBorder="1" applyAlignment="1">
      <alignment horizontal="left" vertical="center" readingOrder="1"/>
    </xf>
    <xf numFmtId="0" fontId="32" fillId="0" borderId="102" xfId="0" applyFont="1" applyBorder="1" applyAlignment="1">
      <alignment horizontal="left" vertical="center" readingOrder="1"/>
    </xf>
    <xf numFmtId="0" fontId="32" fillId="0" borderId="103" xfId="0" applyFont="1" applyBorder="1" applyAlignment="1">
      <alignment horizontal="left" vertical="center" readingOrder="1"/>
    </xf>
    <xf numFmtId="0" fontId="32" fillId="0" borderId="104" xfId="0" applyFont="1" applyBorder="1" applyAlignment="1">
      <alignment horizontal="left" vertical="center" readingOrder="1"/>
    </xf>
    <xf numFmtId="0" fontId="42" fillId="0" borderId="0" xfId="0" applyFont="1" applyFill="1" applyBorder="1" applyAlignment="1">
      <alignment horizontal="left" vertical="center" shrinkToFit="1" readingOrder="1"/>
    </xf>
    <xf numFmtId="0" fontId="42" fillId="0" borderId="96" xfId="0" applyFont="1" applyFill="1" applyBorder="1" applyAlignment="1">
      <alignment horizontal="left" vertical="center" shrinkToFit="1" readingOrder="1"/>
    </xf>
    <xf numFmtId="0" fontId="36" fillId="0" borderId="0" xfId="2" applyFont="1" applyBorder="1" applyAlignment="1" applyProtection="1">
      <alignment horizontal="center" vertical="top"/>
    </xf>
    <xf numFmtId="0" fontId="32" fillId="0" borderId="0" xfId="0" applyFont="1" applyBorder="1" applyAlignment="1">
      <alignment horizontal="center" vertical="center" readingOrder="1"/>
    </xf>
    <xf numFmtId="0" fontId="32" fillId="0" borderId="198" xfId="0" applyFont="1" applyBorder="1" applyAlignment="1">
      <alignment horizontal="center" vertical="center" readingOrder="1"/>
    </xf>
    <xf numFmtId="0" fontId="32" fillId="0" borderId="199" xfId="0" applyFont="1" applyBorder="1" applyAlignment="1">
      <alignment horizontal="center" vertical="center" readingOrder="1"/>
    </xf>
    <xf numFmtId="0" fontId="20" fillId="0" borderId="182" xfId="2" applyFont="1" applyBorder="1" applyAlignment="1" applyProtection="1">
      <alignment horizontal="left" shrinkToFit="1"/>
    </xf>
    <xf numFmtId="0" fontId="20" fillId="0" borderId="183" xfId="2" applyFont="1" applyBorder="1" applyAlignment="1" applyProtection="1">
      <alignment horizontal="left" shrinkToFit="1"/>
    </xf>
    <xf numFmtId="38" fontId="58" fillId="0" borderId="183" xfId="1" applyFont="1" applyBorder="1" applyAlignment="1" applyProtection="1">
      <alignment horizontal="right" shrinkToFit="1"/>
    </xf>
    <xf numFmtId="38" fontId="58" fillId="0" borderId="184" xfId="1" applyFont="1" applyBorder="1" applyAlignment="1" applyProtection="1">
      <alignment horizontal="right" shrinkToFit="1"/>
    </xf>
    <xf numFmtId="180" fontId="11" fillId="0" borderId="91" xfId="2" applyNumberFormat="1" applyFont="1" applyFill="1" applyBorder="1" applyAlignment="1" applyProtection="1">
      <alignment horizontal="distributed" vertical="center"/>
    </xf>
    <xf numFmtId="180" fontId="11" fillId="0" borderId="86" xfId="2" applyNumberFormat="1" applyFont="1" applyFill="1" applyBorder="1" applyAlignment="1" applyProtection="1">
      <alignment horizontal="distributed" vertical="center"/>
    </xf>
    <xf numFmtId="180" fontId="11" fillId="0" borderId="87" xfId="2" applyNumberFormat="1" applyFont="1" applyFill="1" applyBorder="1" applyAlignment="1" applyProtection="1">
      <alignment horizontal="distributed" vertical="center"/>
    </xf>
    <xf numFmtId="0" fontId="4" fillId="0" borderId="0" xfId="2" applyFont="1" applyBorder="1" applyAlignment="1" applyProtection="1">
      <alignment horizontal="center" vertical="center"/>
    </xf>
    <xf numFmtId="0" fontId="25" fillId="0" borderId="0" xfId="2" applyFont="1" applyFill="1" applyBorder="1" applyAlignment="1" applyProtection="1">
      <alignment horizontal="left" vertical="distributed" wrapText="1"/>
    </xf>
    <xf numFmtId="0" fontId="12" fillId="0" borderId="44" xfId="2" applyFont="1" applyBorder="1" applyAlignment="1" applyProtection="1">
      <alignment horizontal="center" vertical="center"/>
    </xf>
    <xf numFmtId="0" fontId="12" fillId="0" borderId="45" xfId="2" applyFont="1" applyBorder="1" applyAlignment="1" applyProtection="1">
      <alignment horizontal="center" vertical="center"/>
    </xf>
    <xf numFmtId="0" fontId="2" fillId="0" borderId="45" xfId="2" applyFont="1" applyBorder="1" applyAlignment="1" applyProtection="1">
      <alignment horizontal="center" vertical="top"/>
    </xf>
    <xf numFmtId="0" fontId="2" fillId="0" borderId="46" xfId="2" applyFont="1" applyBorder="1" applyAlignment="1" applyProtection="1">
      <alignment horizontal="center" vertical="top"/>
    </xf>
    <xf numFmtId="0" fontId="4" fillId="0" borderId="0" xfId="2" applyFont="1" applyBorder="1" applyAlignment="1" applyProtection="1">
      <alignment horizontal="left" vertical="center"/>
    </xf>
    <xf numFmtId="0" fontId="4" fillId="0" borderId="2" xfId="2" applyFont="1" applyFill="1" applyBorder="1" applyAlignment="1" applyProtection="1">
      <alignment horizontal="left" vertical="center"/>
    </xf>
    <xf numFmtId="0" fontId="27" fillId="0" borderId="50" xfId="2" applyFont="1" applyFill="1" applyBorder="1" applyAlignment="1" applyProtection="1">
      <alignment horizontal="left" shrinkToFit="1"/>
      <protection locked="0"/>
    </xf>
    <xf numFmtId="0" fontId="27" fillId="0" borderId="51" xfId="2" applyFont="1" applyFill="1" applyBorder="1" applyAlignment="1" applyProtection="1">
      <alignment horizontal="left" shrinkToFit="1"/>
      <protection locked="0"/>
    </xf>
    <xf numFmtId="38" fontId="72" fillId="0" borderId="51" xfId="1" applyFont="1" applyFill="1" applyBorder="1" applyAlignment="1" applyProtection="1">
      <alignment shrinkToFit="1"/>
      <protection locked="0"/>
    </xf>
    <xf numFmtId="38" fontId="72" fillId="0" borderId="52" xfId="1" applyFont="1" applyFill="1" applyBorder="1" applyAlignment="1" applyProtection="1">
      <alignment shrinkToFit="1"/>
      <protection locked="0"/>
    </xf>
    <xf numFmtId="180" fontId="11" fillId="0" borderId="76" xfId="2" applyNumberFormat="1" applyFont="1" applyFill="1" applyBorder="1" applyAlignment="1" applyProtection="1">
      <alignment horizontal="distributed"/>
    </xf>
    <xf numFmtId="180" fontId="11" fillId="0" borderId="77" xfId="2" applyNumberFormat="1" applyFont="1" applyFill="1" applyBorder="1" applyAlignment="1" applyProtection="1">
      <alignment horizontal="distributed"/>
    </xf>
    <xf numFmtId="180" fontId="11" fillId="0" borderId="78" xfId="2" applyNumberFormat="1" applyFont="1" applyFill="1" applyBorder="1" applyAlignment="1" applyProtection="1">
      <alignment horizontal="distributed"/>
    </xf>
    <xf numFmtId="0" fontId="2" fillId="0" borderId="91" xfId="2" applyFont="1" applyFill="1" applyBorder="1" applyAlignment="1" applyProtection="1">
      <alignment horizontal="center" vertical="center"/>
    </xf>
    <xf numFmtId="0" fontId="2" fillId="0" borderId="86" xfId="2" applyFont="1" applyFill="1" applyBorder="1" applyAlignment="1" applyProtection="1">
      <alignment horizontal="center" vertical="center"/>
    </xf>
    <xf numFmtId="0" fontId="2" fillId="0" borderId="87" xfId="2" applyFont="1" applyFill="1" applyBorder="1" applyAlignment="1" applyProtection="1">
      <alignment horizontal="center" vertical="center"/>
    </xf>
    <xf numFmtId="0" fontId="2" fillId="0" borderId="166" xfId="2" applyFont="1" applyFill="1" applyBorder="1" applyAlignment="1" applyProtection="1">
      <alignment horizontal="left" vertical="top"/>
    </xf>
    <xf numFmtId="0" fontId="2" fillId="0" borderId="167" xfId="2" applyFont="1" applyFill="1" applyBorder="1" applyAlignment="1" applyProtection="1">
      <alignment horizontal="left" vertical="top"/>
    </xf>
    <xf numFmtId="0" fontId="2" fillId="0" borderId="185" xfId="2" applyFont="1" applyFill="1" applyBorder="1" applyAlignment="1" applyProtection="1">
      <alignment horizontal="left" vertical="top"/>
    </xf>
    <xf numFmtId="0" fontId="2" fillId="0" borderId="178" xfId="2" applyFont="1" applyFill="1" applyBorder="1" applyAlignment="1" applyProtection="1">
      <alignment horizontal="left" vertical="top"/>
    </xf>
    <xf numFmtId="0" fontId="2" fillId="0" borderId="0" xfId="2" applyFont="1" applyFill="1" applyBorder="1" applyAlignment="1" applyProtection="1">
      <alignment horizontal="left" vertical="top"/>
    </xf>
    <xf numFmtId="0" fontId="2" fillId="0" borderId="186" xfId="2" applyFont="1" applyFill="1" applyBorder="1" applyAlignment="1" applyProtection="1">
      <alignment horizontal="left" vertical="top"/>
    </xf>
    <xf numFmtId="0" fontId="2" fillId="0" borderId="187" xfId="2" applyFont="1" applyFill="1" applyBorder="1" applyAlignment="1" applyProtection="1">
      <alignment horizontal="left" vertical="top"/>
    </xf>
    <xf numFmtId="0" fontId="2" fillId="0" borderId="2" xfId="2" applyFont="1" applyFill="1" applyBorder="1" applyAlignment="1" applyProtection="1">
      <alignment horizontal="left" vertical="top"/>
    </xf>
    <xf numFmtId="0" fontId="2" fillId="0" borderId="188" xfId="2" applyFont="1" applyFill="1" applyBorder="1" applyAlignment="1" applyProtection="1">
      <alignment horizontal="left" vertical="top"/>
    </xf>
    <xf numFmtId="0" fontId="2" fillId="0" borderId="178" xfId="2" applyFont="1" applyFill="1" applyBorder="1" applyAlignment="1" applyProtection="1">
      <alignment horizontal="center" vertical="top"/>
    </xf>
    <xf numFmtId="0" fontId="2" fillId="0" borderId="0" xfId="2" applyFont="1" applyFill="1" applyBorder="1" applyAlignment="1" applyProtection="1">
      <alignment horizontal="center" vertical="top"/>
    </xf>
    <xf numFmtId="0" fontId="2" fillId="0" borderId="186" xfId="2" applyFont="1" applyFill="1" applyBorder="1" applyAlignment="1" applyProtection="1">
      <alignment horizontal="center" vertical="top"/>
    </xf>
    <xf numFmtId="0" fontId="2" fillId="0" borderId="187" xfId="2" applyFont="1" applyFill="1" applyBorder="1" applyAlignment="1" applyProtection="1">
      <alignment horizontal="center" vertical="top"/>
    </xf>
    <xf numFmtId="0" fontId="2" fillId="0" borderId="2" xfId="2" applyFont="1" applyFill="1" applyBorder="1" applyAlignment="1" applyProtection="1">
      <alignment horizontal="center" vertical="top"/>
    </xf>
    <xf numFmtId="0" fontId="2" fillId="0" borderId="188" xfId="2" applyFont="1" applyFill="1" applyBorder="1" applyAlignment="1" applyProtection="1">
      <alignment horizontal="center" vertical="top"/>
    </xf>
    <xf numFmtId="0" fontId="27" fillId="0" borderId="179" xfId="2" applyFont="1" applyFill="1" applyBorder="1" applyAlignment="1" applyProtection="1">
      <alignment horizontal="left" shrinkToFit="1"/>
      <protection locked="0"/>
    </xf>
    <xf numFmtId="0" fontId="27" fillId="0" borderId="180" xfId="2" applyFont="1" applyFill="1" applyBorder="1" applyAlignment="1" applyProtection="1">
      <alignment horizontal="left" shrinkToFit="1"/>
      <protection locked="0"/>
    </xf>
    <xf numFmtId="38" fontId="72" fillId="0" borderId="180" xfId="1" applyFont="1" applyFill="1" applyBorder="1" applyAlignment="1" applyProtection="1">
      <alignment shrinkToFit="1"/>
      <protection locked="0"/>
    </xf>
    <xf numFmtId="38" fontId="72" fillId="0" borderId="181" xfId="1" applyFont="1" applyFill="1" applyBorder="1" applyAlignment="1" applyProtection="1">
      <alignment shrinkToFit="1"/>
      <protection locked="0"/>
    </xf>
    <xf numFmtId="180" fontId="11" fillId="0" borderId="88" xfId="2" applyNumberFormat="1" applyFont="1" applyFill="1" applyBorder="1" applyAlignment="1" applyProtection="1">
      <alignment horizontal="distributed"/>
    </xf>
    <xf numFmtId="180" fontId="11" fillId="0" borderId="89" xfId="2" applyNumberFormat="1" applyFont="1" applyFill="1" applyBorder="1" applyAlignment="1" applyProtection="1">
      <alignment horizontal="distributed"/>
    </xf>
    <xf numFmtId="180" fontId="11" fillId="0" borderId="90" xfId="2" applyNumberFormat="1" applyFont="1" applyFill="1" applyBorder="1" applyAlignment="1" applyProtection="1">
      <alignment horizontal="distributed"/>
    </xf>
    <xf numFmtId="0" fontId="2" fillId="0" borderId="1" xfId="2" applyFont="1" applyFill="1" applyBorder="1" applyAlignment="1" applyProtection="1">
      <alignment horizontal="left" vertical="top"/>
    </xf>
    <xf numFmtId="0" fontId="27" fillId="0" borderId="47" xfId="2" applyFont="1" applyFill="1" applyBorder="1" applyAlignment="1" applyProtection="1">
      <alignment horizontal="left" shrinkToFit="1"/>
      <protection locked="0"/>
    </xf>
    <xf numFmtId="0" fontId="27" fillId="0" borderId="48" xfId="2" applyFont="1" applyFill="1" applyBorder="1" applyAlignment="1" applyProtection="1">
      <alignment horizontal="left" shrinkToFit="1"/>
      <protection locked="0"/>
    </xf>
    <xf numFmtId="38" fontId="72" fillId="0" borderId="48" xfId="1" applyFont="1" applyFill="1" applyBorder="1" applyAlignment="1" applyProtection="1">
      <alignment shrinkToFit="1"/>
      <protection locked="0"/>
    </xf>
    <xf numFmtId="38" fontId="72" fillId="0" borderId="49" xfId="1" applyFont="1" applyFill="1" applyBorder="1" applyAlignment="1" applyProtection="1">
      <alignment shrinkToFit="1"/>
      <protection locked="0"/>
    </xf>
    <xf numFmtId="180" fontId="11" fillId="0" borderId="75" xfId="2" applyNumberFormat="1" applyFont="1" applyFill="1" applyBorder="1" applyAlignment="1" applyProtection="1">
      <alignment horizontal="distributed"/>
    </xf>
    <xf numFmtId="180" fontId="11" fillId="0" borderId="73" xfId="2" applyNumberFormat="1" applyFont="1" applyFill="1" applyBorder="1" applyAlignment="1" applyProtection="1">
      <alignment horizontal="distributed"/>
    </xf>
    <xf numFmtId="180" fontId="11" fillId="0" borderId="74" xfId="2" applyNumberFormat="1" applyFont="1" applyFill="1" applyBorder="1" applyAlignment="1" applyProtection="1">
      <alignment horizontal="distributed"/>
    </xf>
    <xf numFmtId="0" fontId="14" fillId="0" borderId="13" xfId="0" applyFont="1" applyFill="1" applyBorder="1" applyAlignment="1">
      <alignment horizontal="left" shrinkToFit="1"/>
    </xf>
    <xf numFmtId="0" fontId="14" fillId="0" borderId="57" xfId="0" applyFont="1" applyFill="1" applyBorder="1" applyAlignment="1">
      <alignment horizontal="left" shrinkToFit="1"/>
    </xf>
    <xf numFmtId="0" fontId="14" fillId="0" borderId="189" xfId="0" applyFont="1" applyFill="1" applyBorder="1" applyAlignment="1">
      <alignment horizontal="left" shrinkToFit="1"/>
    </xf>
    <xf numFmtId="0" fontId="19" fillId="0" borderId="194" xfId="2" applyFont="1" applyBorder="1" applyAlignment="1" applyProtection="1">
      <alignment horizontal="left" vertical="center" shrinkToFit="1"/>
    </xf>
    <xf numFmtId="0" fontId="19" fillId="0" borderId="82" xfId="2" applyFont="1" applyBorder="1" applyAlignment="1" applyProtection="1">
      <alignment horizontal="left" vertical="center" shrinkToFit="1"/>
    </xf>
    <xf numFmtId="0" fontId="12" fillId="0" borderId="194" xfId="0" applyFont="1" applyFill="1" applyBorder="1" applyAlignment="1">
      <alignment horizontal="center" vertical="center" shrinkToFit="1"/>
    </xf>
    <xf numFmtId="0" fontId="12" fillId="0" borderId="195" xfId="0" applyFont="1" applyFill="1" applyBorder="1" applyAlignment="1">
      <alignment horizontal="center" vertical="center" shrinkToFit="1"/>
    </xf>
    <xf numFmtId="0" fontId="12" fillId="0" borderId="82"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0" fontId="18" fillId="0" borderId="79" xfId="2" applyFont="1" applyBorder="1" applyAlignment="1" applyProtection="1">
      <alignment horizontal="center" vertical="center"/>
    </xf>
    <xf numFmtId="0" fontId="18" fillId="0" borderId="80" xfId="2" applyFont="1" applyBorder="1" applyAlignment="1" applyProtection="1">
      <alignment horizontal="center" vertical="center"/>
    </xf>
    <xf numFmtId="0" fontId="18" fillId="0" borderId="80" xfId="2" applyFont="1" applyBorder="1" applyAlignment="1" applyProtection="1">
      <alignment horizontal="distributed" vertical="center" indent="2"/>
    </xf>
    <xf numFmtId="0" fontId="18" fillId="0" borderId="81" xfId="2" applyFont="1" applyBorder="1" applyAlignment="1" applyProtection="1">
      <alignment horizontal="distributed" vertical="center" indent="2"/>
    </xf>
    <xf numFmtId="0" fontId="18" fillId="0" borderId="1" xfId="2" applyFont="1" applyFill="1" applyBorder="1" applyAlignment="1" applyProtection="1">
      <alignment horizontal="distributed" vertical="center" indent="3"/>
    </xf>
    <xf numFmtId="181" fontId="12" fillId="0" borderId="26" xfId="0" applyNumberFormat="1" applyFont="1" applyFill="1" applyBorder="1" applyAlignment="1">
      <alignment horizontal="distributed" vertical="center" shrinkToFit="1"/>
    </xf>
    <xf numFmtId="181" fontId="12" fillId="0" borderId="38" xfId="0" applyNumberFormat="1" applyFont="1" applyFill="1" applyBorder="1" applyAlignment="1">
      <alignment horizontal="distributed" vertical="center" shrinkToFit="1"/>
    </xf>
    <xf numFmtId="0" fontId="18" fillId="0" borderId="84" xfId="0" applyFont="1" applyBorder="1" applyAlignment="1">
      <alignment horizontal="center" vertical="center" textRotation="255" shrinkToFit="1"/>
    </xf>
    <xf numFmtId="0" fontId="18" fillId="0" borderId="53" xfId="0" applyFont="1" applyBorder="1" applyAlignment="1">
      <alignment horizontal="center" vertical="center" textRotation="255" shrinkToFit="1"/>
    </xf>
    <xf numFmtId="0" fontId="18" fillId="0" borderId="22" xfId="0" applyFont="1" applyBorder="1" applyAlignment="1">
      <alignment horizontal="center" vertical="center" textRotation="255" shrinkToFit="1"/>
    </xf>
    <xf numFmtId="0" fontId="18" fillId="0" borderId="61" xfId="0" applyFont="1" applyBorder="1" applyAlignment="1">
      <alignment horizontal="center" vertical="center" textRotation="255" shrinkToFit="1"/>
    </xf>
    <xf numFmtId="0" fontId="18" fillId="0" borderId="18" xfId="0" applyFont="1" applyBorder="1" applyAlignment="1">
      <alignment horizontal="center" vertical="center" textRotation="255" shrinkToFit="1"/>
    </xf>
    <xf numFmtId="0" fontId="18" fillId="0" borderId="54" xfId="0" applyFont="1" applyBorder="1" applyAlignment="1">
      <alignment horizontal="center" vertical="center" textRotation="255" shrinkToFit="1"/>
    </xf>
    <xf numFmtId="0" fontId="19" fillId="0" borderId="16" xfId="2" applyFont="1" applyBorder="1" applyAlignment="1" applyProtection="1">
      <alignment horizontal="left" vertical="center" shrinkToFit="1"/>
    </xf>
    <xf numFmtId="0" fontId="19" fillId="0" borderId="11" xfId="2" applyFont="1" applyBorder="1" applyAlignment="1" applyProtection="1">
      <alignment horizontal="left" vertical="center" shrinkToFit="1"/>
    </xf>
    <xf numFmtId="176" fontId="12" fillId="0" borderId="30" xfId="0" applyNumberFormat="1" applyFont="1" applyFill="1" applyBorder="1" applyAlignment="1">
      <alignment horizontal="center" vertical="center" shrinkToFit="1"/>
    </xf>
    <xf numFmtId="176" fontId="12" fillId="0" borderId="31" xfId="0" applyNumberFormat="1" applyFont="1" applyFill="1" applyBorder="1" applyAlignment="1">
      <alignment horizontal="center" vertical="center" shrinkToFit="1"/>
    </xf>
    <xf numFmtId="0" fontId="7" fillId="0" borderId="36"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0" borderId="37" xfId="2" applyFont="1" applyBorder="1" applyAlignment="1" applyProtection="1">
      <alignment horizontal="center" vertical="center" shrinkToFit="1"/>
    </xf>
    <xf numFmtId="0" fontId="7" fillId="0" borderId="26" xfId="2" applyFont="1" applyBorder="1" applyAlignment="1" applyProtection="1">
      <alignment horizontal="center" vertical="center" shrinkToFit="1"/>
    </xf>
    <xf numFmtId="178" fontId="14" fillId="0" borderId="55" xfId="0" applyNumberFormat="1" applyFont="1" applyFill="1" applyBorder="1" applyAlignment="1">
      <alignment horizontal="center" vertical="center"/>
    </xf>
    <xf numFmtId="178" fontId="14" fillId="0" borderId="6" xfId="0" applyNumberFormat="1" applyFont="1" applyFill="1" applyBorder="1" applyAlignment="1">
      <alignment horizontal="center" vertical="center"/>
    </xf>
    <xf numFmtId="178" fontId="14" fillId="0" borderId="85" xfId="0" applyNumberFormat="1" applyFont="1" applyFill="1" applyBorder="1" applyAlignment="1">
      <alignment horizontal="center" vertical="center"/>
    </xf>
    <xf numFmtId="178" fontId="14" fillId="0" borderId="56" xfId="0" applyNumberFormat="1" applyFont="1" applyFill="1" applyBorder="1" applyAlignment="1">
      <alignment horizontal="center" vertical="center"/>
    </xf>
    <xf numFmtId="178" fontId="14" fillId="0" borderId="8" xfId="0" applyNumberFormat="1" applyFont="1" applyFill="1" applyBorder="1" applyAlignment="1">
      <alignment horizontal="center" vertical="center"/>
    </xf>
    <xf numFmtId="178" fontId="14" fillId="0" borderId="9" xfId="0" applyNumberFormat="1" applyFont="1" applyFill="1" applyBorder="1" applyAlignment="1">
      <alignment horizontal="center" vertical="center"/>
    </xf>
    <xf numFmtId="0" fontId="19" fillId="0" borderId="13" xfId="2" applyFont="1" applyBorder="1" applyAlignment="1" applyProtection="1">
      <alignment horizontal="left" vertical="center" shrinkToFit="1"/>
    </xf>
    <xf numFmtId="0" fontId="19" fillId="0" borderId="57" xfId="2" applyFont="1" applyBorder="1" applyAlignment="1" applyProtection="1">
      <alignment horizontal="left" vertical="center" shrinkToFit="1"/>
    </xf>
    <xf numFmtId="0" fontId="19" fillId="0" borderId="14" xfId="2" applyFont="1" applyBorder="1" applyAlignment="1" applyProtection="1">
      <alignment horizontal="left" vertical="center" shrinkToFit="1"/>
    </xf>
    <xf numFmtId="0" fontId="7" fillId="0" borderId="39" xfId="0" applyFont="1" applyFill="1" applyBorder="1" applyAlignment="1">
      <alignment horizontal="left" shrinkToFit="1"/>
    </xf>
    <xf numFmtId="0" fontId="7" fillId="0" borderId="119" xfId="0" applyFont="1" applyFill="1" applyBorder="1" applyAlignment="1">
      <alignment horizontal="left" shrinkToFit="1"/>
    </xf>
    <xf numFmtId="0" fontId="7" fillId="0" borderId="58" xfId="0" applyFont="1" applyFill="1" applyBorder="1" applyAlignment="1">
      <alignment horizontal="left" shrinkToFit="1"/>
    </xf>
    <xf numFmtId="0" fontId="7" fillId="0" borderId="120" xfId="0" applyFont="1" applyFill="1" applyBorder="1" applyAlignment="1">
      <alignment horizontal="left" shrinkToFit="1"/>
    </xf>
    <xf numFmtId="0" fontId="7" fillId="0" borderId="13" xfId="0" applyFont="1" applyFill="1" applyBorder="1" applyAlignment="1">
      <alignment horizontal="left" shrinkToFit="1"/>
    </xf>
    <xf numFmtId="0" fontId="7" fillId="0" borderId="57" xfId="0" applyFont="1" applyFill="1" applyBorder="1" applyAlignment="1">
      <alignment horizontal="left" shrinkToFit="1"/>
    </xf>
    <xf numFmtId="0" fontId="7" fillId="0" borderId="189" xfId="0" applyFont="1" applyFill="1" applyBorder="1" applyAlignment="1">
      <alignment horizontal="left" shrinkToFit="1"/>
    </xf>
    <xf numFmtId="0" fontId="19" fillId="0" borderId="11" xfId="2" applyFont="1" applyBorder="1" applyAlignment="1" applyProtection="1">
      <alignment horizontal="left" vertical="center"/>
    </xf>
    <xf numFmtId="38" fontId="72" fillId="2" borderId="51" xfId="1" applyFont="1" applyFill="1" applyBorder="1" applyAlignment="1" applyProtection="1">
      <alignment shrinkToFit="1"/>
      <protection locked="0"/>
    </xf>
    <xf numFmtId="38" fontId="72" fillId="2" borderId="52" xfId="1" applyFont="1" applyFill="1" applyBorder="1" applyAlignment="1" applyProtection="1">
      <alignment shrinkToFit="1"/>
      <protection locked="0"/>
    </xf>
    <xf numFmtId="0" fontId="28" fillId="0" borderId="13" xfId="0" applyFont="1" applyFill="1" applyBorder="1" applyAlignment="1">
      <alignment horizontal="left" shrinkToFit="1"/>
    </xf>
    <xf numFmtId="0" fontId="28" fillId="0" borderId="57" xfId="0" applyFont="1" applyFill="1" applyBorder="1" applyAlignment="1">
      <alignment horizontal="left" shrinkToFit="1"/>
    </xf>
    <xf numFmtId="0" fontId="28" fillId="0" borderId="189" xfId="0" applyFont="1" applyFill="1" applyBorder="1" applyAlignment="1">
      <alignment horizontal="left" shrinkToFit="1"/>
    </xf>
    <xf numFmtId="0" fontId="2" fillId="0" borderId="0" xfId="2" applyFont="1" applyBorder="1" applyAlignment="1" applyProtection="1">
      <alignment horizontal="center"/>
    </xf>
    <xf numFmtId="0" fontId="2" fillId="0" borderId="2" xfId="2" applyFont="1" applyBorder="1" applyAlignment="1" applyProtection="1">
      <alignment horizontal="center"/>
    </xf>
    <xf numFmtId="0" fontId="17" fillId="0" borderId="0" xfId="2" applyFont="1" applyFill="1" applyBorder="1" applyAlignment="1" applyProtection="1">
      <alignment horizontal="center"/>
      <protection locked="0"/>
    </xf>
    <xf numFmtId="0" fontId="17" fillId="0" borderId="2" xfId="2" applyFont="1" applyFill="1" applyBorder="1" applyAlignment="1" applyProtection="1">
      <alignment horizontal="center"/>
      <protection locked="0"/>
    </xf>
    <xf numFmtId="0" fontId="3" fillId="0" borderId="0" xfId="2" applyFont="1" applyBorder="1" applyAlignment="1" applyProtection="1">
      <alignment horizontal="center"/>
    </xf>
    <xf numFmtId="0" fontId="3" fillId="0" borderId="3" xfId="2" applyFont="1" applyBorder="1" applyAlignment="1" applyProtection="1">
      <alignment horizontal="center"/>
    </xf>
    <xf numFmtId="56" fontId="18" fillId="0" borderId="0" xfId="2" quotePrefix="1" applyNumberFormat="1" applyFont="1" applyBorder="1" applyAlignment="1" applyProtection="1">
      <alignment horizontal="center" vertical="center"/>
    </xf>
    <xf numFmtId="0" fontId="18" fillId="0" borderId="0" xfId="2" applyFont="1" applyBorder="1" applyAlignment="1" applyProtection="1">
      <alignment horizontal="center" vertical="center"/>
    </xf>
    <xf numFmtId="0" fontId="16" fillId="0" borderId="0" xfId="2" applyFont="1" applyBorder="1" applyAlignment="1" applyProtection="1">
      <alignment horizontal="left" shrinkToFit="1"/>
    </xf>
    <xf numFmtId="38" fontId="72" fillId="2" borderId="180" xfId="1" applyFont="1" applyFill="1" applyBorder="1" applyAlignment="1" applyProtection="1">
      <alignment shrinkToFit="1"/>
      <protection locked="0"/>
    </xf>
    <xf numFmtId="38" fontId="72" fillId="2" borderId="181" xfId="1" applyFont="1" applyFill="1" applyBorder="1" applyAlignment="1" applyProtection="1">
      <alignment shrinkToFit="1"/>
      <protection locked="0"/>
    </xf>
    <xf numFmtId="0" fontId="27" fillId="2" borderId="179" xfId="2" applyFont="1" applyFill="1" applyBorder="1" applyAlignment="1" applyProtection="1">
      <alignment horizontal="left" shrinkToFit="1"/>
      <protection locked="0"/>
    </xf>
    <xf numFmtId="0" fontId="27" fillId="2" borderId="180" xfId="2" applyFont="1" applyFill="1" applyBorder="1" applyAlignment="1" applyProtection="1">
      <alignment horizontal="left" shrinkToFit="1"/>
      <protection locked="0"/>
    </xf>
    <xf numFmtId="0" fontId="27" fillId="2" borderId="47" xfId="2" applyFont="1" applyFill="1" applyBorder="1" applyAlignment="1" applyProtection="1">
      <alignment horizontal="left" shrinkToFit="1"/>
      <protection locked="0"/>
    </xf>
    <xf numFmtId="0" fontId="27" fillId="2" borderId="48" xfId="2" applyFont="1" applyFill="1" applyBorder="1" applyAlignment="1" applyProtection="1">
      <alignment horizontal="left" shrinkToFit="1"/>
      <protection locked="0"/>
    </xf>
    <xf numFmtId="0" fontId="27" fillId="2" borderId="50" xfId="2" applyFont="1" applyFill="1" applyBorder="1" applyAlignment="1" applyProtection="1">
      <alignment horizontal="left" shrinkToFit="1"/>
      <protection locked="0"/>
    </xf>
    <xf numFmtId="0" fontId="27" fillId="2" borderId="51" xfId="2" applyFont="1" applyFill="1" applyBorder="1" applyAlignment="1" applyProtection="1">
      <alignment horizontal="left" shrinkToFit="1"/>
      <protection locked="0"/>
    </xf>
    <xf numFmtId="0" fontId="7" fillId="2" borderId="13" xfId="0" applyFont="1" applyFill="1" applyBorder="1" applyAlignment="1" applyProtection="1">
      <alignment horizontal="left" shrinkToFit="1"/>
      <protection locked="0"/>
    </xf>
    <xf numFmtId="0" fontId="7" fillId="2" borderId="57" xfId="0" applyFont="1" applyFill="1" applyBorder="1" applyAlignment="1" applyProtection="1">
      <alignment horizontal="left" shrinkToFit="1"/>
      <protection locked="0"/>
    </xf>
    <xf numFmtId="0" fontId="7" fillId="2" borderId="189" xfId="0" applyFont="1" applyFill="1" applyBorder="1" applyAlignment="1" applyProtection="1">
      <alignment horizontal="left" shrinkToFit="1"/>
      <protection locked="0"/>
    </xf>
    <xf numFmtId="38" fontId="72" fillId="2" borderId="48" xfId="1" applyFont="1" applyFill="1" applyBorder="1" applyAlignment="1" applyProtection="1">
      <alignment shrinkToFit="1"/>
      <protection locked="0"/>
    </xf>
    <xf numFmtId="38" fontId="72" fillId="2" borderId="49" xfId="1" applyFont="1" applyFill="1" applyBorder="1" applyAlignment="1" applyProtection="1">
      <alignment shrinkToFit="1"/>
      <protection locked="0"/>
    </xf>
    <xf numFmtId="0" fontId="2" fillId="6" borderId="0" xfId="2" applyFont="1" applyFill="1" applyBorder="1" applyAlignment="1" applyProtection="1">
      <alignment horizontal="center" vertical="top"/>
    </xf>
    <xf numFmtId="0" fontId="17" fillId="2" borderId="0" xfId="2" applyFont="1" applyFill="1" applyBorder="1" applyAlignment="1" applyProtection="1">
      <alignment horizontal="center"/>
      <protection locked="0"/>
    </xf>
    <xf numFmtId="0" fontId="17" fillId="2" borderId="2" xfId="2" applyFont="1" applyFill="1" applyBorder="1" applyAlignment="1" applyProtection="1">
      <alignment horizontal="center"/>
      <protection locked="0"/>
    </xf>
    <xf numFmtId="0" fontId="3" fillId="0" borderId="0" xfId="2" applyFont="1" applyFill="1" applyBorder="1" applyAlignment="1" applyProtection="1">
      <alignment horizontal="center"/>
    </xf>
    <xf numFmtId="0" fontId="3" fillId="0" borderId="3" xfId="2" applyFont="1" applyFill="1" applyBorder="1" applyAlignment="1" applyProtection="1">
      <alignment horizontal="center"/>
    </xf>
    <xf numFmtId="0" fontId="2" fillId="0" borderId="0" xfId="2" applyFont="1" applyBorder="1" applyAlignment="1" applyProtection="1">
      <alignment horizontal="right" vertical="top"/>
    </xf>
    <xf numFmtId="178" fontId="14" fillId="2" borderId="55" xfId="0" applyNumberFormat="1" applyFont="1" applyFill="1" applyBorder="1" applyAlignment="1" applyProtection="1">
      <alignment horizontal="center" vertical="center"/>
      <protection locked="0"/>
    </xf>
    <xf numFmtId="178" fontId="14" fillId="2" borderId="6" xfId="0" applyNumberFormat="1" applyFont="1" applyFill="1" applyBorder="1" applyAlignment="1" applyProtection="1">
      <alignment horizontal="center" vertical="center"/>
      <protection locked="0"/>
    </xf>
    <xf numFmtId="178" fontId="14" fillId="2" borderId="85" xfId="0" applyNumberFormat="1" applyFont="1" applyFill="1" applyBorder="1" applyAlignment="1" applyProtection="1">
      <alignment horizontal="center" vertical="center"/>
      <protection locked="0"/>
    </xf>
    <xf numFmtId="178" fontId="14" fillId="2" borderId="56" xfId="0" applyNumberFormat="1" applyFont="1" applyFill="1" applyBorder="1" applyAlignment="1" applyProtection="1">
      <alignment horizontal="center" vertical="center"/>
      <protection locked="0"/>
    </xf>
    <xf numFmtId="178" fontId="14" fillId="2" borderId="8" xfId="0" applyNumberFormat="1" applyFont="1" applyFill="1" applyBorder="1" applyAlignment="1" applyProtection="1">
      <alignment horizontal="center" vertical="center"/>
      <protection locked="0"/>
    </xf>
    <xf numFmtId="178" fontId="14" fillId="2" borderId="9" xfId="0" applyNumberFormat="1" applyFont="1" applyFill="1" applyBorder="1" applyAlignment="1" applyProtection="1">
      <alignment horizontal="center" vertical="center"/>
      <protection locked="0"/>
    </xf>
    <xf numFmtId="176" fontId="12" fillId="2" borderId="30" xfId="0" applyNumberFormat="1" applyFont="1" applyFill="1" applyBorder="1" applyAlignment="1" applyProtection="1">
      <alignment horizontal="center" vertical="center" shrinkToFit="1"/>
      <protection locked="0"/>
    </xf>
    <xf numFmtId="176" fontId="12" fillId="2" borderId="31" xfId="0" applyNumberFormat="1" applyFont="1" applyFill="1" applyBorder="1" applyAlignment="1" applyProtection="1">
      <alignment horizontal="center" vertical="center" shrinkToFit="1"/>
      <protection locked="0"/>
    </xf>
    <xf numFmtId="0" fontId="7" fillId="0" borderId="60" xfId="2" applyFont="1" applyFill="1" applyBorder="1" applyAlignment="1" applyProtection="1">
      <alignment horizontal="left" vertical="top" shrinkToFit="1"/>
    </xf>
    <xf numFmtId="0" fontId="7" fillId="0" borderId="0" xfId="2" applyFont="1" applyFill="1" applyBorder="1" applyAlignment="1" applyProtection="1">
      <alignment horizontal="left" vertical="top" shrinkToFit="1"/>
    </xf>
    <xf numFmtId="0" fontId="7" fillId="2" borderId="39" xfId="0" applyFont="1" applyFill="1" applyBorder="1" applyAlignment="1" applyProtection="1">
      <alignment horizontal="left" shrinkToFit="1"/>
      <protection locked="0"/>
    </xf>
    <xf numFmtId="0" fontId="7" fillId="2" borderId="119" xfId="0" applyFont="1" applyFill="1" applyBorder="1" applyAlignment="1" applyProtection="1">
      <alignment horizontal="left" shrinkToFit="1"/>
      <protection locked="0"/>
    </xf>
    <xf numFmtId="0" fontId="7" fillId="2" borderId="58" xfId="0" applyFont="1" applyFill="1" applyBorder="1" applyAlignment="1" applyProtection="1">
      <alignment horizontal="left" shrinkToFit="1"/>
      <protection locked="0"/>
    </xf>
    <xf numFmtId="0" fontId="7" fillId="2" borderId="120" xfId="0" applyFont="1" applyFill="1" applyBorder="1" applyAlignment="1" applyProtection="1">
      <alignment horizontal="left" shrinkToFit="1"/>
      <protection locked="0"/>
    </xf>
    <xf numFmtId="181" fontId="12" fillId="2" borderId="26" xfId="0" applyNumberFormat="1" applyFont="1" applyFill="1" applyBorder="1" applyAlignment="1" applyProtection="1">
      <alignment horizontal="distributed" vertical="center" shrinkToFit="1"/>
      <protection locked="0"/>
    </xf>
    <xf numFmtId="181" fontId="12" fillId="2" borderId="38" xfId="0" applyNumberFormat="1" applyFont="1" applyFill="1" applyBorder="1" applyAlignment="1" applyProtection="1">
      <alignment horizontal="distributed" vertical="center" shrinkToFit="1"/>
      <protection locked="0"/>
    </xf>
    <xf numFmtId="0" fontId="14" fillId="2" borderId="13" xfId="0" applyFont="1" applyFill="1" applyBorder="1" applyAlignment="1" applyProtection="1">
      <alignment horizontal="left" shrinkToFit="1"/>
      <protection locked="0"/>
    </xf>
    <xf numFmtId="0" fontId="14" fillId="2" borderId="57" xfId="0" applyFont="1" applyFill="1" applyBorder="1" applyAlignment="1" applyProtection="1">
      <alignment horizontal="left" shrinkToFit="1"/>
      <protection locked="0"/>
    </xf>
    <xf numFmtId="0" fontId="14" fillId="2" borderId="189" xfId="0" applyFont="1" applyFill="1" applyBorder="1" applyAlignment="1" applyProtection="1">
      <alignment horizontal="left" shrinkToFit="1"/>
      <protection locked="0"/>
    </xf>
    <xf numFmtId="0" fontId="28" fillId="2" borderId="13" xfId="0" applyFont="1" applyFill="1" applyBorder="1" applyAlignment="1" applyProtection="1">
      <alignment horizontal="left" shrinkToFit="1"/>
      <protection locked="0"/>
    </xf>
    <xf numFmtId="0" fontId="28" fillId="2" borderId="57" xfId="0" applyFont="1" applyFill="1" applyBorder="1" applyAlignment="1" applyProtection="1">
      <alignment horizontal="left" shrinkToFit="1"/>
      <protection locked="0"/>
    </xf>
    <xf numFmtId="0" fontId="28" fillId="2" borderId="189" xfId="0" applyFont="1" applyFill="1" applyBorder="1" applyAlignment="1" applyProtection="1">
      <alignment horizontal="left" shrinkToFit="1"/>
      <protection locked="0"/>
    </xf>
    <xf numFmtId="38" fontId="14" fillId="0" borderId="197" xfId="1" applyFont="1" applyBorder="1" applyAlignment="1" applyProtection="1">
      <alignment horizontal="left" vertical="top" shrinkToFit="1"/>
    </xf>
    <xf numFmtId="38" fontId="66" fillId="0" borderId="14" xfId="1" applyFont="1" applyBorder="1" applyAlignment="1" applyProtection="1">
      <alignment shrinkToFit="1"/>
    </xf>
    <xf numFmtId="38" fontId="66" fillId="0" borderId="11" xfId="1" applyFont="1" applyBorder="1" applyAlignment="1" applyProtection="1">
      <alignment shrinkToFit="1"/>
    </xf>
    <xf numFmtId="38" fontId="66" fillId="0" borderId="12" xfId="1" applyFont="1" applyBorder="1" applyAlignment="1" applyProtection="1">
      <alignment shrinkToFit="1"/>
    </xf>
    <xf numFmtId="177" fontId="21" fillId="0" borderId="19" xfId="0" applyNumberFormat="1" applyFont="1" applyFill="1" applyBorder="1" applyAlignment="1">
      <alignment horizontal="center" shrinkToFit="1"/>
    </xf>
    <xf numFmtId="177" fontId="21" fillId="0" borderId="20" xfId="0" applyNumberFormat="1" applyFont="1" applyFill="1" applyBorder="1" applyAlignment="1">
      <alignment horizontal="center" shrinkToFit="1"/>
    </xf>
    <xf numFmtId="0" fontId="21" fillId="0" borderId="20" xfId="2" applyFont="1" applyFill="1" applyBorder="1" applyAlignment="1" applyProtection="1">
      <alignment horizontal="left" shrinkToFit="1"/>
    </xf>
    <xf numFmtId="0" fontId="56" fillId="0" borderId="20" xfId="2" applyFont="1" applyFill="1" applyBorder="1" applyAlignment="1" applyProtection="1">
      <alignment horizontal="center" shrinkToFit="1"/>
    </xf>
    <xf numFmtId="0" fontId="21" fillId="0" borderId="20" xfId="2" applyFont="1" applyFill="1" applyBorder="1" applyAlignment="1" applyProtection="1">
      <alignment horizontal="center" shrinkToFit="1"/>
    </xf>
    <xf numFmtId="0" fontId="56" fillId="0" borderId="68" xfId="2" applyFont="1" applyFill="1" applyBorder="1" applyAlignment="1" applyProtection="1">
      <alignment horizontal="center" shrinkToFit="1"/>
    </xf>
    <xf numFmtId="38" fontId="69" fillId="0" borderId="145" xfId="1" applyFont="1" applyFill="1" applyBorder="1" applyAlignment="1" applyProtection="1">
      <alignment shrinkToFit="1"/>
    </xf>
    <xf numFmtId="38" fontId="69" fillId="0" borderId="146" xfId="1" applyFont="1" applyFill="1" applyBorder="1" applyAlignment="1" applyProtection="1">
      <alignment shrinkToFit="1"/>
    </xf>
    <xf numFmtId="38" fontId="69" fillId="0" borderId="147" xfId="1" applyFont="1" applyFill="1" applyBorder="1" applyAlignment="1" applyProtection="1">
      <alignment shrinkToFit="1"/>
    </xf>
    <xf numFmtId="9" fontId="21" fillId="0" borderId="118" xfId="2" applyNumberFormat="1" applyFont="1" applyFill="1" applyBorder="1" applyAlignment="1" applyProtection="1">
      <alignment horizontal="center" shrinkToFit="1"/>
    </xf>
    <xf numFmtId="9" fontId="21" fillId="0" borderId="20" xfId="2" applyNumberFormat="1" applyFont="1" applyFill="1" applyBorder="1" applyAlignment="1" applyProtection="1">
      <alignment horizontal="center" shrinkToFit="1"/>
    </xf>
    <xf numFmtId="0" fontId="21" fillId="0" borderId="21" xfId="2" applyFont="1" applyFill="1" applyBorder="1" applyAlignment="1" applyProtection="1">
      <alignment horizontal="left" shrinkToFit="1"/>
    </xf>
    <xf numFmtId="38" fontId="66" fillId="0" borderId="118" xfId="1" applyFont="1" applyBorder="1" applyAlignment="1" applyProtection="1">
      <alignment shrinkToFit="1"/>
    </xf>
    <xf numFmtId="38" fontId="66" fillId="0" borderId="20" xfId="1" applyFont="1" applyBorder="1" applyAlignment="1" applyProtection="1">
      <alignment shrinkToFit="1"/>
    </xf>
    <xf numFmtId="38" fontId="66" fillId="0" borderId="21" xfId="1" applyFont="1" applyBorder="1" applyAlignment="1" applyProtection="1">
      <alignment shrinkToFit="1"/>
    </xf>
    <xf numFmtId="9" fontId="21" fillId="0" borderId="14" xfId="2" applyNumberFormat="1" applyFont="1" applyFill="1" applyBorder="1" applyAlignment="1" applyProtection="1">
      <alignment horizontal="center" shrinkToFit="1"/>
    </xf>
    <xf numFmtId="9" fontId="21" fillId="0" borderId="11" xfId="2" applyNumberFormat="1" applyFont="1" applyFill="1" applyBorder="1" applyAlignment="1" applyProtection="1">
      <alignment horizontal="center" shrinkToFit="1"/>
    </xf>
    <xf numFmtId="0" fontId="21" fillId="0" borderId="11" xfId="2" applyFont="1" applyFill="1" applyBorder="1" applyAlignment="1" applyProtection="1">
      <alignment horizontal="left" shrinkToFit="1"/>
    </xf>
    <xf numFmtId="0" fontId="21" fillId="0" borderId="12" xfId="2" applyFont="1" applyFill="1" applyBorder="1" applyAlignment="1" applyProtection="1">
      <alignment horizontal="left" shrinkToFit="1"/>
    </xf>
    <xf numFmtId="177" fontId="21" fillId="0" borderId="10" xfId="0" applyNumberFormat="1" applyFont="1" applyFill="1" applyBorder="1" applyAlignment="1">
      <alignment horizontal="center" shrinkToFit="1"/>
    </xf>
    <xf numFmtId="177" fontId="21" fillId="0" borderId="11" xfId="0" applyNumberFormat="1" applyFont="1" applyFill="1" applyBorder="1" applyAlignment="1">
      <alignment horizontal="center" shrinkToFit="1"/>
    </xf>
    <xf numFmtId="0" fontId="56" fillId="0" borderId="11" xfId="2" applyFont="1" applyFill="1" applyBorder="1" applyAlignment="1" applyProtection="1">
      <alignment horizontal="center" shrinkToFit="1"/>
    </xf>
    <xf numFmtId="0" fontId="21" fillId="0" borderId="11" xfId="2" applyFont="1" applyFill="1" applyBorder="1" applyAlignment="1" applyProtection="1">
      <alignment horizontal="center" shrinkToFit="1"/>
    </xf>
    <xf numFmtId="0" fontId="56" fillId="0" borderId="13" xfId="2" applyFont="1" applyFill="1" applyBorder="1" applyAlignment="1" applyProtection="1">
      <alignment horizontal="center" shrinkToFit="1"/>
    </xf>
    <xf numFmtId="38" fontId="69" fillId="0" borderId="143" xfId="1" applyFont="1" applyFill="1" applyBorder="1" applyAlignment="1" applyProtection="1">
      <alignment shrinkToFit="1"/>
    </xf>
    <xf numFmtId="38" fontId="69" fillId="0" borderId="11" xfId="1" applyFont="1" applyFill="1" applyBorder="1" applyAlignment="1" applyProtection="1">
      <alignment shrinkToFit="1"/>
    </xf>
    <xf numFmtId="38" fontId="69" fillId="0" borderId="144" xfId="1" applyFont="1" applyFill="1" applyBorder="1" applyAlignment="1" applyProtection="1">
      <alignment shrinkToFit="1"/>
    </xf>
    <xf numFmtId="0" fontId="17" fillId="0" borderId="150"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143"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145" xfId="0" applyFont="1" applyBorder="1" applyAlignment="1">
      <alignment horizontal="center" vertical="center" shrinkToFit="1"/>
    </xf>
    <xf numFmtId="0" fontId="17" fillId="0" borderId="146" xfId="0" applyFont="1" applyBorder="1" applyAlignment="1">
      <alignment horizontal="center" vertical="center" shrinkToFit="1"/>
    </xf>
    <xf numFmtId="0" fontId="17" fillId="0" borderId="148" xfId="0" applyFont="1" applyBorder="1" applyAlignment="1">
      <alignment horizontal="center" vertical="center" shrinkToFit="1"/>
    </xf>
    <xf numFmtId="9" fontId="17" fillId="0" borderId="29" xfId="2" applyNumberFormat="1" applyFont="1" applyBorder="1" applyAlignment="1" applyProtection="1">
      <alignment horizontal="center" vertical="center" shrinkToFit="1"/>
    </xf>
    <xf numFmtId="0" fontId="17" fillId="0" borderId="30" xfId="2" applyFont="1" applyBorder="1" applyAlignment="1" applyProtection="1">
      <alignment horizontal="center" vertical="center" shrinkToFit="1"/>
    </xf>
    <xf numFmtId="38" fontId="69" fillId="0" borderId="30" xfId="1" applyFont="1" applyBorder="1" applyAlignment="1" applyProtection="1">
      <alignment shrinkToFit="1"/>
    </xf>
    <xf numFmtId="38" fontId="69" fillId="0" borderId="151" xfId="1" applyFont="1" applyBorder="1" applyAlignment="1" applyProtection="1">
      <alignment shrinkToFit="1"/>
    </xf>
    <xf numFmtId="0" fontId="17" fillId="0" borderId="10" xfId="2" applyFont="1" applyBorder="1" applyAlignment="1" applyProtection="1">
      <alignment horizontal="center" vertical="center" shrinkToFit="1"/>
    </xf>
    <xf numFmtId="0" fontId="17" fillId="0" borderId="11" xfId="2" applyFont="1" applyBorder="1" applyAlignment="1" applyProtection="1">
      <alignment horizontal="center" vertical="center" shrinkToFit="1"/>
    </xf>
    <xf numFmtId="38" fontId="69" fillId="0" borderId="11" xfId="1" applyFont="1" applyBorder="1" applyAlignment="1" applyProtection="1">
      <alignment shrinkToFit="1"/>
    </xf>
    <xf numFmtId="38" fontId="69" fillId="0" borderId="144" xfId="1" applyFont="1" applyBorder="1" applyAlignment="1" applyProtection="1">
      <alignment shrinkToFit="1"/>
    </xf>
    <xf numFmtId="9" fontId="17" fillId="0" borderId="149" xfId="2" applyNumberFormat="1" applyFont="1" applyBorder="1" applyAlignment="1" applyProtection="1">
      <alignment horizontal="center" vertical="center" shrinkToFit="1"/>
    </xf>
    <xf numFmtId="0" fontId="17" fillId="0" borderId="146" xfId="2" applyFont="1" applyBorder="1" applyAlignment="1" applyProtection="1">
      <alignment horizontal="center" vertical="center" shrinkToFit="1"/>
    </xf>
    <xf numFmtId="38" fontId="69" fillId="0" borderId="146" xfId="1" applyFont="1" applyBorder="1" applyAlignment="1" applyProtection="1">
      <alignment shrinkToFit="1"/>
    </xf>
    <xf numFmtId="38" fontId="69" fillId="0" borderId="147" xfId="1" applyFont="1" applyBorder="1" applyAlignment="1" applyProtection="1">
      <alignment shrinkToFit="1"/>
    </xf>
    <xf numFmtId="0" fontId="17" fillId="0" borderId="135" xfId="2" applyFont="1" applyBorder="1" applyAlignment="1" applyProtection="1">
      <alignment horizontal="left" vertical="center" shrinkToFit="1"/>
    </xf>
    <xf numFmtId="0" fontId="17" fillId="0" borderId="136" xfId="2" applyFont="1" applyBorder="1" applyAlignment="1" applyProtection="1">
      <alignment horizontal="left" vertical="center" shrinkToFit="1"/>
    </xf>
    <xf numFmtId="38" fontId="66" fillId="0" borderId="156" xfId="1" applyFont="1" applyBorder="1" applyAlignment="1" applyProtection="1">
      <alignment shrinkToFit="1"/>
    </xf>
    <xf numFmtId="38" fontId="66" fillId="0" borderId="157" xfId="1" applyFont="1" applyBorder="1" applyAlignment="1" applyProtection="1">
      <alignment shrinkToFit="1"/>
    </xf>
    <xf numFmtId="38" fontId="66" fillId="0" borderId="158" xfId="1" applyFont="1" applyBorder="1" applyAlignment="1" applyProtection="1">
      <alignment shrinkToFit="1"/>
    </xf>
    <xf numFmtId="0" fontId="21" fillId="0" borderId="127" xfId="2" applyFont="1" applyBorder="1" applyAlignment="1" applyProtection="1">
      <alignment horizontal="left" vertical="center" wrapText="1" shrinkToFit="1"/>
    </xf>
    <xf numFmtId="0" fontId="21" fillId="0" borderId="128" xfId="2" applyFont="1" applyBorder="1" applyAlignment="1" applyProtection="1">
      <alignment horizontal="left" vertical="center" shrinkToFit="1"/>
    </xf>
    <xf numFmtId="0" fontId="21" fillId="0" borderId="132" xfId="2" applyFont="1" applyBorder="1" applyAlignment="1" applyProtection="1">
      <alignment horizontal="left" vertical="center" shrinkToFit="1"/>
    </xf>
    <xf numFmtId="0" fontId="21" fillId="0" borderId="133" xfId="2" applyFont="1" applyBorder="1" applyAlignment="1" applyProtection="1">
      <alignment horizontal="left" vertical="center" shrinkToFit="1"/>
    </xf>
    <xf numFmtId="5" fontId="71" fillId="0" borderId="128" xfId="0" applyNumberFormat="1" applyFont="1" applyBorder="1" applyAlignment="1">
      <alignment vertical="center" shrinkToFit="1"/>
    </xf>
    <xf numFmtId="5" fontId="71" fillId="0" borderId="129" xfId="0" applyNumberFormat="1" applyFont="1" applyBorder="1" applyAlignment="1">
      <alignment vertical="center" shrinkToFit="1"/>
    </xf>
    <xf numFmtId="5" fontId="71" fillId="0" borderId="133" xfId="0" applyNumberFormat="1" applyFont="1" applyBorder="1" applyAlignment="1">
      <alignment vertical="center" shrinkToFit="1"/>
    </xf>
    <xf numFmtId="5" fontId="71" fillId="0" borderId="134" xfId="0" applyNumberFormat="1" applyFont="1" applyBorder="1" applyAlignment="1">
      <alignment vertical="center" shrinkToFit="1"/>
    </xf>
    <xf numFmtId="0" fontId="17" fillId="0" borderId="130" xfId="2" applyFont="1" applyBorder="1" applyAlignment="1" applyProtection="1">
      <alignment horizontal="left" vertical="center" shrinkToFit="1"/>
    </xf>
    <xf numFmtId="0" fontId="17" fillId="0" borderId="131" xfId="2" applyFont="1" applyBorder="1" applyAlignment="1" applyProtection="1">
      <alignment horizontal="left" vertical="center" shrinkToFit="1"/>
    </xf>
    <xf numFmtId="0" fontId="59" fillId="0" borderId="62" xfId="2" applyFont="1" applyFill="1" applyBorder="1" applyAlignment="1" applyProtection="1">
      <alignment horizontal="center" vertical="center" shrinkToFit="1"/>
    </xf>
    <xf numFmtId="0" fontId="59" fillId="0" borderId="63" xfId="2" applyFont="1" applyFill="1" applyBorder="1" applyAlignment="1" applyProtection="1">
      <alignment horizontal="center" vertical="center" shrinkToFit="1"/>
    </xf>
    <xf numFmtId="179" fontId="61" fillId="0" borderId="62" xfId="2" applyNumberFormat="1" applyFont="1" applyBorder="1" applyAlignment="1" applyProtection="1">
      <alignment horizontal="right" shrinkToFit="1"/>
    </xf>
    <xf numFmtId="179" fontId="61" fillId="0" borderId="63" xfId="2" applyNumberFormat="1" applyFont="1" applyBorder="1" applyAlignment="1" applyProtection="1">
      <alignment horizontal="right" shrinkToFit="1"/>
    </xf>
    <xf numFmtId="179" fontId="61" fillId="0" borderId="71" xfId="2" applyNumberFormat="1" applyFont="1" applyBorder="1" applyAlignment="1" applyProtection="1">
      <alignment horizontal="right" shrinkToFit="1"/>
    </xf>
    <xf numFmtId="0" fontId="17" fillId="0" borderId="161" xfId="2" applyFont="1" applyBorder="1" applyAlignment="1" applyProtection="1">
      <alignment horizontal="left" vertical="center" wrapText="1" shrinkToFit="1"/>
    </xf>
    <xf numFmtId="0" fontId="17" fillId="0" borderId="162" xfId="2" applyFont="1" applyBorder="1" applyAlignment="1" applyProtection="1">
      <alignment horizontal="left" vertical="center" shrinkToFit="1"/>
    </xf>
    <xf numFmtId="38" fontId="66" fillId="0" borderId="166" xfId="1" applyFont="1" applyBorder="1" applyAlignment="1" applyProtection="1">
      <alignment horizontal="right" shrinkToFit="1"/>
    </xf>
    <xf numFmtId="38" fontId="66" fillId="0" borderId="167" xfId="1" applyFont="1" applyBorder="1" applyAlignment="1" applyProtection="1">
      <alignment horizontal="right" shrinkToFit="1"/>
    </xf>
    <xf numFmtId="38" fontId="66" fillId="0" borderId="168" xfId="1" applyFont="1" applyBorder="1" applyAlignment="1" applyProtection="1">
      <alignment horizontal="right" shrinkToFit="1"/>
    </xf>
    <xf numFmtId="38" fontId="66" fillId="0" borderId="75" xfId="1" applyFont="1" applyBorder="1" applyAlignment="1" applyProtection="1">
      <alignment horizontal="right" shrinkToFit="1"/>
    </xf>
    <xf numFmtId="38" fontId="66" fillId="0" borderId="73" xfId="1" applyFont="1" applyBorder="1" applyAlignment="1" applyProtection="1">
      <alignment horizontal="right" shrinkToFit="1"/>
    </xf>
    <xf numFmtId="38" fontId="66" fillId="0" borderId="160" xfId="1" applyFont="1" applyBorder="1" applyAlignment="1" applyProtection="1">
      <alignment horizontal="right" shrinkToFit="1"/>
    </xf>
    <xf numFmtId="0" fontId="8" fillId="3" borderId="33" xfId="2" applyFont="1" applyFill="1" applyBorder="1" applyAlignment="1" applyProtection="1">
      <alignment horizontal="center" vertical="center" shrinkToFit="1"/>
    </xf>
    <xf numFmtId="0" fontId="8" fillId="3" borderId="28" xfId="2" applyFont="1" applyFill="1" applyBorder="1" applyAlignment="1" applyProtection="1">
      <alignment horizontal="center" vertical="center" shrinkToFit="1"/>
    </xf>
    <xf numFmtId="0" fontId="8" fillId="3" borderId="125" xfId="2" applyFont="1" applyFill="1" applyBorder="1" applyAlignment="1" applyProtection="1">
      <alignment horizontal="center" vertical="center" shrinkToFit="1"/>
    </xf>
    <xf numFmtId="0" fontId="59" fillId="0" borderId="190" xfId="2" applyFont="1" applyFill="1" applyBorder="1" applyAlignment="1" applyProtection="1">
      <alignment horizontal="center" vertical="center" shrinkToFit="1"/>
      <protection locked="0"/>
    </xf>
    <xf numFmtId="0" fontId="59" fillId="0" borderId="6" xfId="2" applyFont="1" applyFill="1" applyBorder="1" applyAlignment="1" applyProtection="1">
      <alignment horizontal="center" vertical="center" shrinkToFit="1"/>
      <protection locked="0"/>
    </xf>
    <xf numFmtId="0" fontId="59" fillId="0" borderId="28" xfId="2" applyFont="1" applyFill="1" applyBorder="1" applyAlignment="1" applyProtection="1">
      <alignment horizontal="right" vertical="center" shrinkToFit="1"/>
      <protection locked="0"/>
    </xf>
    <xf numFmtId="0" fontId="59" fillId="0" borderId="117" xfId="2" applyFont="1" applyFill="1" applyBorder="1" applyAlignment="1" applyProtection="1">
      <alignment horizontal="right" vertical="center" shrinkToFit="1"/>
      <protection locked="0"/>
    </xf>
    <xf numFmtId="0" fontId="12" fillId="0" borderId="6" xfId="2" applyFont="1" applyBorder="1" applyAlignment="1" applyProtection="1">
      <alignment horizontal="center" vertical="center" wrapText="1" shrinkToFit="1"/>
    </xf>
    <xf numFmtId="0" fontId="12" fillId="0" borderId="85" xfId="2" applyFont="1" applyBorder="1" applyAlignment="1" applyProtection="1">
      <alignment horizontal="center" vertical="center" wrapText="1" shrinkToFit="1"/>
    </xf>
    <xf numFmtId="0" fontId="12" fillId="0" borderId="119" xfId="2" applyFont="1" applyBorder="1" applyAlignment="1" applyProtection="1">
      <alignment horizontal="center" vertical="center" wrapText="1" shrinkToFit="1"/>
    </xf>
    <xf numFmtId="0" fontId="12" fillId="0" borderId="121" xfId="2" applyFont="1" applyBorder="1" applyAlignment="1" applyProtection="1">
      <alignment horizontal="center" vertical="center" wrapText="1" shrinkToFit="1"/>
    </xf>
    <xf numFmtId="0" fontId="17" fillId="0" borderId="18" xfId="2" applyFont="1" applyBorder="1" applyAlignment="1" applyProtection="1">
      <alignment horizontal="left" vertical="center" shrinkToFit="1"/>
    </xf>
    <xf numFmtId="0" fontId="17" fillId="0" borderId="8" xfId="2" applyFont="1" applyBorder="1" applyAlignment="1" applyProtection="1">
      <alignment horizontal="left" vertical="center" shrinkToFit="1"/>
    </xf>
    <xf numFmtId="38" fontId="66" fillId="0" borderId="88" xfId="1" applyFont="1" applyBorder="1" applyAlignment="1" applyProtection="1">
      <alignment horizontal="right" shrinkToFit="1"/>
    </xf>
    <xf numFmtId="38" fontId="66" fillId="0" borderId="89" xfId="1" applyFont="1" applyBorder="1" applyAlignment="1" applyProtection="1">
      <alignment horizontal="right" shrinkToFit="1"/>
    </xf>
    <xf numFmtId="38" fontId="66" fillId="0" borderId="159" xfId="1" applyFont="1" applyBorder="1" applyAlignment="1" applyProtection="1">
      <alignment horizontal="right" shrinkToFit="1"/>
    </xf>
    <xf numFmtId="0" fontId="22" fillId="0" borderId="72" xfId="2" applyFont="1" applyBorder="1" applyAlignment="1" applyProtection="1">
      <alignment horizontal="center" vertical="center" shrinkToFit="1"/>
    </xf>
    <xf numFmtId="0" fontId="22" fillId="0" borderId="58" xfId="2" applyFont="1" applyBorder="1" applyAlignment="1" applyProtection="1">
      <alignment horizontal="center" vertical="center" shrinkToFit="1"/>
    </xf>
    <xf numFmtId="0" fontId="22" fillId="0" borderId="24" xfId="2" applyFont="1" applyBorder="1" applyAlignment="1" applyProtection="1">
      <alignment horizontal="center" vertical="center" shrinkToFit="1"/>
    </xf>
    <xf numFmtId="0" fontId="22" fillId="0" borderId="16" xfId="2" applyFont="1" applyBorder="1" applyAlignment="1" applyProtection="1">
      <alignment horizontal="center" vertical="center" shrinkToFit="1"/>
    </xf>
    <xf numFmtId="0" fontId="22" fillId="0" borderId="23" xfId="2" applyFont="1" applyBorder="1" applyAlignment="1" applyProtection="1">
      <alignment horizontal="center" vertical="center" shrinkToFit="1"/>
    </xf>
    <xf numFmtId="0" fontId="22" fillId="0" borderId="176" xfId="2" applyFont="1" applyBorder="1" applyAlignment="1" applyProtection="1">
      <alignment horizontal="center" vertical="center" shrinkToFit="1"/>
    </xf>
    <xf numFmtId="0" fontId="22" fillId="0" borderId="126" xfId="2" applyFont="1" applyBorder="1" applyAlignment="1" applyProtection="1">
      <alignment horizontal="center" vertical="center" shrinkToFit="1"/>
    </xf>
    <xf numFmtId="0" fontId="22" fillId="0" borderId="177" xfId="2" applyFont="1" applyBorder="1" applyAlignment="1" applyProtection="1">
      <alignment horizontal="center" vertical="center" shrinkToFit="1"/>
    </xf>
    <xf numFmtId="0" fontId="17" fillId="0" borderId="24" xfId="2" applyFont="1" applyFill="1" applyBorder="1" applyAlignment="1" applyProtection="1">
      <alignment horizontal="center" vertical="center" shrinkToFit="1"/>
    </xf>
    <xf numFmtId="0" fontId="17" fillId="0" borderId="16" xfId="2" applyFont="1" applyFill="1" applyBorder="1" applyAlignment="1" applyProtection="1">
      <alignment horizontal="center" vertical="center" shrinkToFit="1"/>
    </xf>
    <xf numFmtId="0" fontId="17" fillId="0" borderId="17" xfId="2" applyFont="1" applyFill="1" applyBorder="1" applyAlignment="1" applyProtection="1">
      <alignment horizontal="center" vertical="center" shrinkToFit="1"/>
    </xf>
    <xf numFmtId="0" fontId="66" fillId="0" borderId="35" xfId="2" applyFont="1" applyFill="1" applyBorder="1" applyAlignment="1" applyProtection="1">
      <alignment horizontal="center" shrinkToFit="1"/>
    </xf>
    <xf numFmtId="38" fontId="66" fillId="0" borderId="35" xfId="1" applyFont="1" applyFill="1" applyBorder="1" applyAlignment="1" applyProtection="1">
      <alignment shrinkToFit="1"/>
    </xf>
    <xf numFmtId="38" fontId="66" fillId="0" borderId="59" xfId="1" applyFont="1" applyFill="1" applyBorder="1" applyAlignment="1" applyProtection="1">
      <alignment shrinkToFit="1"/>
    </xf>
    <xf numFmtId="38" fontId="66" fillId="0" borderId="174" xfId="1" applyFont="1" applyBorder="1" applyAlignment="1" applyProtection="1">
      <alignment shrinkToFit="1"/>
    </xf>
    <xf numFmtId="38" fontId="66" fillId="0" borderId="35" xfId="1" applyFont="1" applyBorder="1" applyAlignment="1" applyProtection="1">
      <alignment shrinkToFit="1"/>
    </xf>
    <xf numFmtId="38" fontId="66" fillId="0" borderId="175" xfId="1" applyFont="1" applyBorder="1" applyAlignment="1" applyProtection="1">
      <alignment shrinkToFit="1"/>
    </xf>
    <xf numFmtId="0" fontId="14" fillId="0" borderId="135" xfId="2" applyFont="1" applyBorder="1" applyAlignment="1" applyProtection="1">
      <alignment horizontal="left" vertical="center" shrinkToFit="1"/>
    </xf>
    <xf numFmtId="0" fontId="14" fillId="0" borderId="136" xfId="2" applyFont="1" applyBorder="1" applyAlignment="1" applyProtection="1">
      <alignment horizontal="left" vertical="center" shrinkToFit="1"/>
    </xf>
    <xf numFmtId="38" fontId="66" fillId="0" borderId="163" xfId="1" applyFont="1" applyBorder="1" applyAlignment="1" applyProtection="1">
      <alignment shrinkToFit="1"/>
    </xf>
    <xf numFmtId="38" fontId="66" fillId="0" borderId="164" xfId="1" applyFont="1" applyBorder="1" applyAlignment="1" applyProtection="1">
      <alignment shrinkToFit="1"/>
    </xf>
    <xf numFmtId="38" fontId="66" fillId="0" borderId="165" xfId="1" applyFont="1" applyBorder="1" applyAlignment="1" applyProtection="1">
      <alignment shrinkToFit="1"/>
    </xf>
    <xf numFmtId="38" fontId="66" fillId="0" borderId="143" xfId="1" applyFont="1" applyBorder="1" applyAlignment="1" applyProtection="1">
      <alignment shrinkToFit="1"/>
    </xf>
    <xf numFmtId="38" fontId="66" fillId="0" borderId="144" xfId="1" applyFont="1" applyBorder="1" applyAlignment="1" applyProtection="1">
      <alignment shrinkToFit="1"/>
    </xf>
    <xf numFmtId="0" fontId="28" fillId="0" borderId="171" xfId="2" applyFont="1" applyBorder="1" applyAlignment="1" applyProtection="1">
      <alignment horizontal="left" vertical="center" shrinkToFit="1"/>
    </xf>
    <xf numFmtId="0" fontId="28" fillId="0" borderId="172" xfId="2" applyFont="1" applyBorder="1" applyAlignment="1" applyProtection="1">
      <alignment horizontal="left" vertical="center" shrinkToFit="1"/>
    </xf>
    <xf numFmtId="0" fontId="28" fillId="0" borderId="173" xfId="2" applyFont="1" applyBorder="1" applyAlignment="1" applyProtection="1">
      <alignment horizontal="left" vertical="center" shrinkToFit="1"/>
    </xf>
    <xf numFmtId="0" fontId="6" fillId="0" borderId="5" xfId="2" applyFont="1" applyBorder="1" applyAlignment="1">
      <alignment horizontal="center" vertical="top"/>
    </xf>
    <xf numFmtId="0" fontId="66" fillId="0" borderId="11" xfId="2" applyFont="1" applyFill="1" applyBorder="1" applyAlignment="1" applyProtection="1">
      <alignment horizontal="center" shrinkToFit="1"/>
    </xf>
    <xf numFmtId="38" fontId="66" fillId="0" borderId="11" xfId="1" applyFont="1" applyFill="1" applyBorder="1" applyAlignment="1" applyProtection="1">
      <alignment shrinkToFit="1"/>
    </xf>
    <xf numFmtId="38" fontId="66" fillId="0" borderId="13" xfId="1" applyFont="1" applyFill="1" applyBorder="1" applyAlignment="1" applyProtection="1">
      <alignment shrinkToFit="1"/>
    </xf>
    <xf numFmtId="0" fontId="14" fillId="0" borderId="170" xfId="2" applyFont="1" applyBorder="1" applyAlignment="1" applyProtection="1">
      <alignment horizontal="left" vertical="center" shrinkToFit="1"/>
    </xf>
    <xf numFmtId="0" fontId="14" fillId="0" borderId="152" xfId="2" applyFont="1" applyBorder="1" applyAlignment="1" applyProtection="1">
      <alignment horizontal="left" vertical="center" shrinkToFit="1"/>
    </xf>
    <xf numFmtId="0" fontId="14" fillId="0" borderId="75" xfId="2" applyFont="1" applyBorder="1" applyAlignment="1" applyProtection="1">
      <alignment horizontal="left" vertical="center" shrinkToFit="1"/>
    </xf>
    <xf numFmtId="38" fontId="66" fillId="0" borderId="153" xfId="1" applyFont="1" applyBorder="1" applyAlignment="1" applyProtection="1">
      <alignment shrinkToFit="1"/>
    </xf>
    <xf numFmtId="38" fontId="66" fillId="0" borderId="154" xfId="1" applyFont="1" applyBorder="1" applyAlignment="1" applyProtection="1">
      <alignment shrinkToFit="1"/>
    </xf>
    <xf numFmtId="38" fontId="66" fillId="0" borderId="155" xfId="1" applyFont="1" applyBorder="1" applyAlignment="1" applyProtection="1">
      <alignment shrinkToFit="1"/>
    </xf>
    <xf numFmtId="0" fontId="22" fillId="0" borderId="24" xfId="2" applyFont="1" applyFill="1" applyBorder="1" applyAlignment="1" applyProtection="1">
      <alignment horizontal="center" vertical="center" shrinkToFit="1"/>
    </xf>
    <xf numFmtId="0" fontId="22" fillId="0" borderId="16" xfId="2" applyFont="1" applyFill="1" applyBorder="1" applyAlignment="1" applyProtection="1">
      <alignment horizontal="center" vertical="center" shrinkToFit="1"/>
    </xf>
    <xf numFmtId="0" fontId="22" fillId="0" borderId="17" xfId="2" applyFont="1" applyFill="1" applyBorder="1" applyAlignment="1" applyProtection="1">
      <alignment horizontal="center" vertical="center" shrinkToFit="1"/>
    </xf>
    <xf numFmtId="0" fontId="18" fillId="0" borderId="122" xfId="2" applyFont="1" applyFill="1" applyBorder="1" applyAlignment="1" applyProtection="1">
      <alignment horizontal="center" vertical="center" shrinkToFit="1"/>
    </xf>
    <xf numFmtId="0" fontId="18" fillId="0" borderId="43" xfId="2" applyFont="1" applyFill="1" applyBorder="1" applyAlignment="1" applyProtection="1">
      <alignment horizontal="center" vertical="center" shrinkToFit="1"/>
    </xf>
    <xf numFmtId="0" fontId="18" fillId="0" borderId="123" xfId="2" applyFont="1" applyFill="1" applyBorder="1" applyAlignment="1" applyProtection="1">
      <alignment horizontal="center" vertical="center" shrinkToFit="1"/>
    </xf>
    <xf numFmtId="0" fontId="18" fillId="0" borderId="22" xfId="2" applyFont="1" applyFill="1" applyBorder="1" applyAlignment="1" applyProtection="1">
      <alignment horizontal="center" vertical="center" shrinkToFit="1"/>
    </xf>
    <xf numFmtId="0" fontId="18" fillId="0" borderId="0" xfId="2" applyFont="1" applyFill="1" applyBorder="1" applyAlignment="1" applyProtection="1">
      <alignment horizontal="center" vertical="center" shrinkToFit="1"/>
    </xf>
    <xf numFmtId="0" fontId="18" fillId="0" borderId="61" xfId="2" applyFont="1" applyFill="1" applyBorder="1" applyAlignment="1" applyProtection="1">
      <alignment horizontal="center" vertical="center" shrinkToFit="1"/>
    </xf>
    <xf numFmtId="0" fontId="18" fillId="0" borderId="138" xfId="2" applyFont="1" applyFill="1" applyBorder="1" applyAlignment="1" applyProtection="1">
      <alignment horizontal="center" vertical="center" shrinkToFit="1"/>
    </xf>
    <xf numFmtId="0" fontId="18" fillId="0" borderId="5" xfId="2" applyFont="1" applyFill="1" applyBorder="1" applyAlignment="1" applyProtection="1">
      <alignment horizontal="center" vertical="center" shrinkToFit="1"/>
    </xf>
    <xf numFmtId="0" fontId="18" fillId="0" borderId="139" xfId="2" applyFont="1" applyFill="1" applyBorder="1" applyAlignment="1" applyProtection="1">
      <alignment horizontal="center" vertical="center" shrinkToFit="1"/>
    </xf>
    <xf numFmtId="0" fontId="74" fillId="0" borderId="0" xfId="2" applyFont="1" applyBorder="1" applyAlignment="1">
      <alignment horizontal="left" vertical="center" shrinkToFit="1"/>
    </xf>
    <xf numFmtId="0" fontId="74" fillId="0" borderId="7" xfId="2" applyFont="1" applyBorder="1" applyAlignment="1">
      <alignment horizontal="left" vertical="center" shrinkToFit="1"/>
    </xf>
    <xf numFmtId="0" fontId="53" fillId="0" borderId="0" xfId="2" applyFont="1" applyBorder="1" applyAlignment="1">
      <alignment vertical="center" shrinkToFit="1"/>
    </xf>
    <xf numFmtId="0" fontId="51" fillId="0" borderId="0" xfId="2" applyFont="1" applyBorder="1" applyAlignment="1">
      <alignment horizontal="center" vertical="center" shrinkToFit="1"/>
    </xf>
    <xf numFmtId="0" fontId="51" fillId="0" borderId="7" xfId="2" applyFont="1" applyBorder="1" applyAlignment="1">
      <alignment horizontal="center" vertical="center" shrinkToFit="1"/>
    </xf>
    <xf numFmtId="0" fontId="51" fillId="0" borderId="5" xfId="2" applyFont="1" applyBorder="1" applyAlignment="1">
      <alignment horizontal="center" vertical="center" shrinkToFit="1"/>
    </xf>
    <xf numFmtId="0" fontId="51" fillId="0" borderId="137" xfId="2" applyFont="1" applyBorder="1" applyAlignment="1">
      <alignment horizontal="center" vertical="center" shrinkToFit="1"/>
    </xf>
    <xf numFmtId="0" fontId="9" fillId="0" borderId="54" xfId="2" applyFont="1" applyBorder="1" applyAlignment="1" applyProtection="1">
      <alignment horizontal="left" wrapText="1" shrinkToFit="1"/>
    </xf>
    <xf numFmtId="0" fontId="9" fillId="0" borderId="26" xfId="2" applyFont="1" applyBorder="1" applyAlignment="1" applyProtection="1">
      <alignment horizontal="left" wrapText="1" shrinkToFit="1"/>
    </xf>
    <xf numFmtId="0" fontId="9" fillId="0" borderId="38" xfId="2" applyFont="1" applyBorder="1" applyAlignment="1" applyProtection="1">
      <alignment horizontal="left" wrapText="1" shrinkToFit="1"/>
    </xf>
    <xf numFmtId="0" fontId="57" fillId="0" borderId="44" xfId="2" applyFont="1" applyBorder="1" applyAlignment="1" applyProtection="1">
      <alignment horizontal="center" shrinkToFit="1"/>
    </xf>
    <xf numFmtId="0" fontId="57" fillId="0" borderId="45" xfId="2" applyFont="1" applyBorder="1" applyAlignment="1" applyProtection="1">
      <alignment horizontal="center" shrinkToFit="1"/>
    </xf>
    <xf numFmtId="0" fontId="70" fillId="0" borderId="45" xfId="2" applyFont="1" applyBorder="1" applyAlignment="1" applyProtection="1">
      <alignment horizontal="center" shrinkToFit="1"/>
    </xf>
    <xf numFmtId="0" fontId="28" fillId="0" borderId="45" xfId="2" applyFont="1" applyBorder="1" applyAlignment="1" applyProtection="1">
      <alignment horizontal="center" vertical="center" shrinkToFit="1"/>
    </xf>
    <xf numFmtId="0" fontId="54" fillId="0" borderId="45" xfId="2" applyFont="1" applyBorder="1" applyAlignment="1" applyProtection="1">
      <alignment horizontal="center" shrinkToFit="1"/>
    </xf>
    <xf numFmtId="0" fontId="54" fillId="0" borderId="46" xfId="2" applyFont="1" applyBorder="1" applyAlignment="1" applyProtection="1">
      <alignment horizontal="center" shrinkToFit="1"/>
    </xf>
    <xf numFmtId="0" fontId="53" fillId="0" borderId="33" xfId="2" applyFont="1" applyBorder="1" applyAlignment="1">
      <alignment horizontal="left" vertical="center"/>
    </xf>
    <xf numFmtId="0" fontId="53" fillId="0" borderId="28" xfId="2" applyFont="1" applyBorder="1" applyAlignment="1">
      <alignment horizontal="left" vertical="center"/>
    </xf>
    <xf numFmtId="0" fontId="53" fillId="0" borderId="34" xfId="2" applyFont="1" applyBorder="1" applyAlignment="1">
      <alignment horizontal="left" vertical="center"/>
    </xf>
    <xf numFmtId="0" fontId="5" fillId="0" borderId="72" xfId="2" applyFont="1" applyBorder="1" applyAlignment="1">
      <alignment horizontal="center" shrinkToFit="1"/>
    </xf>
    <xf numFmtId="0" fontId="5" fillId="0" borderId="58" xfId="2" applyFont="1" applyBorder="1" applyAlignment="1">
      <alignment horizontal="center" shrinkToFit="1"/>
    </xf>
    <xf numFmtId="0" fontId="5" fillId="0" borderId="24" xfId="2" applyFont="1" applyBorder="1" applyAlignment="1">
      <alignment horizontal="center" shrinkToFit="1"/>
    </xf>
    <xf numFmtId="176" fontId="66" fillId="0" borderId="23" xfId="2" applyNumberFormat="1" applyFont="1" applyFill="1" applyBorder="1" applyAlignment="1">
      <alignment horizontal="center" shrinkToFit="1"/>
    </xf>
    <xf numFmtId="176" fontId="66" fillId="0" borderId="58" xfId="2" applyNumberFormat="1" applyFont="1" applyFill="1" applyBorder="1" applyAlignment="1">
      <alignment horizontal="center" shrinkToFit="1"/>
    </xf>
    <xf numFmtId="176" fontId="66" fillId="0" borderId="120" xfId="2" applyNumberFormat="1" applyFont="1" applyFill="1" applyBorder="1" applyAlignment="1">
      <alignment horizontal="center" shrinkToFit="1"/>
    </xf>
    <xf numFmtId="0" fontId="54" fillId="0" borderId="44" xfId="2" applyFont="1" applyBorder="1" applyAlignment="1" applyProtection="1">
      <alignment horizontal="center" shrinkToFit="1"/>
    </xf>
    <xf numFmtId="0" fontId="54" fillId="0" borderId="26" xfId="2" applyFont="1" applyBorder="1" applyAlignment="1" applyProtection="1">
      <alignment horizontal="center" shrinkToFit="1"/>
    </xf>
    <xf numFmtId="0" fontId="54" fillId="0" borderId="38" xfId="2" applyFont="1" applyBorder="1" applyAlignment="1" applyProtection="1">
      <alignment horizontal="center" shrinkToFit="1"/>
    </xf>
    <xf numFmtId="0" fontId="18" fillId="0" borderId="84" xfId="2" applyFont="1" applyFill="1" applyBorder="1" applyAlignment="1" applyProtection="1">
      <alignment horizontal="center" vertical="center" shrinkToFit="1"/>
    </xf>
    <xf numFmtId="0" fontId="18" fillId="0" borderId="6" xfId="2" applyFont="1" applyFill="1" applyBorder="1" applyAlignment="1" applyProtection="1">
      <alignment horizontal="center" vertical="center" shrinkToFit="1"/>
    </xf>
    <xf numFmtId="0" fontId="18" fillId="0" borderId="53" xfId="2" applyFont="1" applyFill="1" applyBorder="1" applyAlignment="1" applyProtection="1">
      <alignment horizontal="center" vertical="center" shrinkToFit="1"/>
    </xf>
    <xf numFmtId="0" fontId="18" fillId="0" borderId="124" xfId="2" applyFont="1" applyFill="1" applyBorder="1" applyAlignment="1" applyProtection="1">
      <alignment horizontal="center" vertical="center" shrinkToFit="1"/>
    </xf>
    <xf numFmtId="0" fontId="18" fillId="0" borderId="119" xfId="2" applyFont="1" applyFill="1" applyBorder="1" applyAlignment="1" applyProtection="1">
      <alignment horizontal="center" vertical="center" shrinkToFit="1"/>
    </xf>
    <xf numFmtId="0" fontId="18" fillId="0" borderId="40" xfId="2" applyFont="1" applyFill="1" applyBorder="1" applyAlignment="1" applyProtection="1">
      <alignment horizontal="center" vertical="center" shrinkToFit="1"/>
    </xf>
    <xf numFmtId="0" fontId="13" fillId="0" borderId="0" xfId="2" applyFont="1" applyBorder="1" applyAlignment="1">
      <alignment horizontal="left" vertical="center" shrinkToFit="1"/>
    </xf>
    <xf numFmtId="0" fontId="13" fillId="0" borderId="7" xfId="2" applyFont="1" applyBorder="1" applyAlignment="1">
      <alignment horizontal="left" vertical="center" shrinkToFit="1"/>
    </xf>
    <xf numFmtId="0" fontId="13" fillId="0" borderId="119" xfId="2" applyFont="1" applyBorder="1" applyAlignment="1">
      <alignment horizontal="left" vertical="center" shrinkToFit="1"/>
    </xf>
    <xf numFmtId="0" fontId="13" fillId="0" borderId="121" xfId="2" applyFont="1" applyBorder="1" applyAlignment="1">
      <alignment horizontal="left" vertical="center" shrinkToFit="1"/>
    </xf>
    <xf numFmtId="0" fontId="64" fillId="4" borderId="0" xfId="0" applyFont="1" applyFill="1" applyBorder="1" applyAlignment="1">
      <alignment horizontal="center" vertical="center" shrinkToFit="1"/>
    </xf>
    <xf numFmtId="0" fontId="5" fillId="0" borderId="59" xfId="2" applyFont="1" applyBorder="1" applyAlignment="1">
      <alignment horizontal="center" vertical="center" shrinkToFit="1"/>
    </xf>
    <xf numFmtId="0" fontId="5" fillId="0" borderId="43" xfId="2" applyFont="1" applyBorder="1" applyAlignment="1">
      <alignment horizontal="center" vertical="center" shrinkToFit="1"/>
    </xf>
    <xf numFmtId="0" fontId="5" fillId="0" borderId="123" xfId="2" applyFont="1" applyBorder="1" applyAlignment="1">
      <alignment horizontal="center" vertical="center" shrinkToFit="1"/>
    </xf>
    <xf numFmtId="0" fontId="5" fillId="0" borderId="39" xfId="2" applyFont="1" applyBorder="1" applyAlignment="1">
      <alignment horizontal="center" vertical="center" shrinkToFit="1"/>
    </xf>
    <xf numFmtId="0" fontId="5" fillId="0" borderId="119" xfId="2" applyFont="1" applyBorder="1" applyAlignment="1">
      <alignment horizontal="center" vertical="center" shrinkToFit="1"/>
    </xf>
    <xf numFmtId="0" fontId="5" fillId="0" borderId="40" xfId="2" applyFont="1" applyBorder="1" applyAlignment="1">
      <alignment horizontal="center" vertical="center" shrinkToFit="1"/>
    </xf>
    <xf numFmtId="0" fontId="18" fillId="0" borderId="35" xfId="2" applyFont="1" applyFill="1" applyBorder="1" applyAlignment="1" applyProtection="1">
      <alignment horizontal="center" vertical="center" shrinkToFit="1"/>
    </xf>
    <xf numFmtId="0" fontId="18" fillId="0" borderId="30" xfId="2" applyFont="1" applyFill="1" applyBorder="1" applyAlignment="1" applyProtection="1">
      <alignment horizontal="center" vertical="center" shrinkToFit="1"/>
    </xf>
    <xf numFmtId="182" fontId="21" fillId="0" borderId="35" xfId="2" applyNumberFormat="1" applyFont="1" applyFill="1" applyBorder="1" applyAlignment="1">
      <alignment horizontal="center" vertical="center" shrinkToFit="1"/>
    </xf>
    <xf numFmtId="182" fontId="21" fillId="0" borderId="42" xfId="2" applyNumberFormat="1" applyFont="1" applyFill="1" applyBorder="1" applyAlignment="1">
      <alignment horizontal="center" vertical="center" shrinkToFit="1"/>
    </xf>
    <xf numFmtId="182" fontId="21" fillId="0" borderId="30" xfId="2" applyNumberFormat="1" applyFont="1" applyFill="1" applyBorder="1" applyAlignment="1">
      <alignment horizontal="center" vertical="center" shrinkToFit="1"/>
    </xf>
    <xf numFmtId="182" fontId="21" fillId="0" borderId="31" xfId="2" applyNumberFormat="1" applyFont="1" applyFill="1" applyBorder="1" applyAlignment="1">
      <alignment horizontal="center" vertical="center" shrinkToFit="1"/>
    </xf>
    <xf numFmtId="0" fontId="15" fillId="3" borderId="33" xfId="2" applyFont="1" applyFill="1" applyBorder="1" applyAlignment="1" applyProtection="1">
      <alignment horizontal="center" vertical="center"/>
    </xf>
    <xf numFmtId="0" fontId="15" fillId="3" borderId="28" xfId="2" applyFont="1" applyFill="1" applyBorder="1" applyAlignment="1" applyProtection="1">
      <alignment horizontal="center" vertical="center"/>
    </xf>
    <xf numFmtId="0" fontId="7" fillId="0" borderId="11" xfId="2" applyFont="1" applyFill="1" applyBorder="1" applyAlignment="1" applyProtection="1">
      <alignment horizontal="left" vertical="top"/>
    </xf>
    <xf numFmtId="0" fontId="6" fillId="0" borderId="169" xfId="0" applyFont="1" applyBorder="1" applyAlignment="1">
      <alignment horizontal="center" vertical="center" textRotation="255"/>
    </xf>
    <xf numFmtId="0" fontId="0" fillId="0" borderId="169" xfId="0" applyFont="1" applyBorder="1" applyAlignment="1">
      <alignment horizontal="center" vertical="center" textRotation="255"/>
    </xf>
    <xf numFmtId="0" fontId="0" fillId="0" borderId="11" xfId="0" applyFont="1" applyBorder="1" applyAlignment="1">
      <alignment horizontal="center" vertical="center" textRotation="255"/>
    </xf>
    <xf numFmtId="0" fontId="7" fillId="0" borderId="169" xfId="2" applyFont="1" applyFill="1" applyBorder="1" applyAlignment="1" applyProtection="1">
      <alignment horizontal="left" vertical="top"/>
    </xf>
    <xf numFmtId="0" fontId="75" fillId="0" borderId="0" xfId="2" applyFont="1" applyBorder="1" applyAlignment="1" applyProtection="1">
      <alignment horizontal="left" vertical="center" wrapText="1" shrinkToFit="1"/>
    </xf>
    <xf numFmtId="0" fontId="75" fillId="0" borderId="7" xfId="2" applyFont="1" applyBorder="1" applyAlignment="1" applyProtection="1">
      <alignment horizontal="left" vertical="center" wrapText="1" shrinkToFit="1"/>
    </xf>
    <xf numFmtId="38" fontId="21" fillId="0" borderId="13" xfId="1" applyFont="1" applyBorder="1" applyAlignment="1" applyProtection="1">
      <alignment horizontal="center" shrinkToFit="1"/>
    </xf>
    <xf numFmtId="38" fontId="21" fillId="0" borderId="57" xfId="1" applyFont="1" applyBorder="1" applyAlignment="1" applyProtection="1">
      <alignment horizontal="center" shrinkToFit="1"/>
    </xf>
    <xf numFmtId="38" fontId="21" fillId="0" borderId="14" xfId="1" applyFont="1" applyBorder="1" applyAlignment="1" applyProtection="1">
      <alignment horizontal="center" shrinkToFit="1"/>
    </xf>
    <xf numFmtId="0" fontId="21" fillId="0" borderId="0" xfId="2" applyFont="1" applyBorder="1" applyAlignment="1" applyProtection="1">
      <alignment horizontal="center" vertical="center" shrinkToFit="1"/>
    </xf>
    <xf numFmtId="0" fontId="21" fillId="0" borderId="0" xfId="2" quotePrefix="1" applyFont="1" applyBorder="1" applyAlignment="1" applyProtection="1">
      <alignment horizontal="center" vertical="center" shrinkToFit="1"/>
    </xf>
    <xf numFmtId="0" fontId="22" fillId="0" borderId="84" xfId="2" applyFont="1" applyBorder="1" applyAlignment="1" applyProtection="1">
      <alignment vertical="center" shrinkToFit="1"/>
    </xf>
    <xf numFmtId="0" fontId="22" fillId="0" borderId="6" xfId="2" applyFont="1" applyBorder="1" applyAlignment="1" applyProtection="1">
      <alignment vertical="center" shrinkToFit="1"/>
    </xf>
    <xf numFmtId="0" fontId="22" fillId="0" borderId="53" xfId="2" applyFont="1" applyBorder="1" applyAlignment="1" applyProtection="1">
      <alignment vertical="center" shrinkToFit="1"/>
    </xf>
    <xf numFmtId="0" fontId="22" fillId="0" borderId="18" xfId="2" applyFont="1" applyBorder="1" applyAlignment="1" applyProtection="1">
      <alignment vertical="center" shrinkToFit="1"/>
    </xf>
    <xf numFmtId="0" fontId="22" fillId="0" borderId="8" xfId="2" applyFont="1" applyBorder="1" applyAlignment="1" applyProtection="1">
      <alignment vertical="center" shrinkToFit="1"/>
    </xf>
    <xf numFmtId="0" fontId="22" fillId="0" borderId="54" xfId="2" applyFont="1" applyBorder="1" applyAlignment="1" applyProtection="1">
      <alignment vertical="center" shrinkToFit="1"/>
    </xf>
    <xf numFmtId="0" fontId="7" fillId="0" borderId="11" xfId="2" applyFont="1" applyFill="1" applyBorder="1" applyAlignment="1" applyProtection="1">
      <alignment horizontal="center" vertical="center"/>
    </xf>
    <xf numFmtId="0" fontId="6" fillId="0" borderId="11" xfId="0" applyFont="1" applyBorder="1" applyAlignment="1">
      <alignment horizontal="left" vertical="top"/>
    </xf>
    <xf numFmtId="0" fontId="6" fillId="0" borderId="11" xfId="0" applyFont="1" applyBorder="1" applyAlignment="1">
      <alignment horizontal="center" vertical="top"/>
    </xf>
    <xf numFmtId="0" fontId="0" fillId="0" borderId="11" xfId="0" applyFont="1" applyBorder="1" applyAlignment="1">
      <alignment horizontal="center" vertical="top"/>
    </xf>
    <xf numFmtId="0" fontId="7" fillId="0" borderId="11" xfId="2" applyFont="1" applyFill="1" applyBorder="1" applyAlignment="1" applyProtection="1">
      <alignment horizontal="left" vertical="top" wrapText="1"/>
    </xf>
    <xf numFmtId="38" fontId="7" fillId="0" borderId="11" xfId="2" applyNumberFormat="1" applyFont="1" applyFill="1" applyBorder="1" applyAlignment="1" applyProtection="1">
      <alignment horizontal="center" vertical="center"/>
    </xf>
    <xf numFmtId="0" fontId="60" fillId="0" borderId="140" xfId="2" applyFont="1" applyBorder="1" applyAlignment="1" applyProtection="1">
      <alignment horizontal="center" vertical="center" shrinkToFit="1"/>
    </xf>
    <xf numFmtId="0" fontId="60" fillId="0" borderId="141" xfId="2" applyFont="1" applyBorder="1" applyAlignment="1" applyProtection="1">
      <alignment horizontal="center" vertical="center" shrinkToFit="1"/>
    </xf>
    <xf numFmtId="0" fontId="60" fillId="0" borderId="142" xfId="2" applyFont="1" applyBorder="1" applyAlignment="1" applyProtection="1">
      <alignment horizontal="center" vertical="center" shrinkToFit="1"/>
    </xf>
    <xf numFmtId="0" fontId="62" fillId="0" borderId="28" xfId="2" applyFont="1" applyBorder="1" applyAlignment="1" applyProtection="1">
      <alignment horizontal="center" vertical="center" shrinkToFit="1"/>
    </xf>
    <xf numFmtId="0" fontId="62" fillId="0" borderId="6" xfId="2" applyFont="1" applyBorder="1" applyAlignment="1" applyProtection="1">
      <alignment horizontal="center" vertical="center" shrinkToFit="1"/>
    </xf>
    <xf numFmtId="0" fontId="62" fillId="0" borderId="34" xfId="2" applyFont="1" applyBorder="1" applyAlignment="1" applyProtection="1">
      <alignment horizontal="center" vertical="center" shrinkToFit="1"/>
    </xf>
    <xf numFmtId="0" fontId="12" fillId="0" borderId="54" xfId="2" applyFont="1" applyBorder="1" applyAlignment="1" applyProtection="1">
      <alignment horizontal="center" wrapText="1" shrinkToFit="1"/>
    </xf>
    <xf numFmtId="0" fontId="12" fillId="0" borderId="26" xfId="2" applyFont="1" applyBorder="1" applyAlignment="1" applyProtection="1">
      <alignment horizontal="center" wrapText="1" shrinkToFit="1"/>
    </xf>
    <xf numFmtId="0" fontId="21" fillId="2" borderId="11" xfId="2" applyFont="1" applyFill="1" applyBorder="1" applyAlignment="1" applyProtection="1">
      <alignment horizontal="left" shrinkToFit="1"/>
      <protection locked="0"/>
    </xf>
    <xf numFmtId="0" fontId="21" fillId="2" borderId="12" xfId="2" applyFont="1" applyFill="1" applyBorder="1" applyAlignment="1" applyProtection="1">
      <alignment horizontal="left" shrinkToFit="1"/>
      <protection locked="0"/>
    </xf>
    <xf numFmtId="178" fontId="28" fillId="0" borderId="55" xfId="2" applyNumberFormat="1" applyFont="1" applyFill="1" applyBorder="1" applyAlignment="1">
      <alignment horizontal="center" vertical="center"/>
    </xf>
    <xf numFmtId="178" fontId="28" fillId="0" borderId="6" xfId="2" applyNumberFormat="1" applyFont="1" applyFill="1" applyBorder="1" applyAlignment="1">
      <alignment horizontal="center" vertical="center"/>
    </xf>
    <xf numFmtId="178" fontId="28" fillId="0" borderId="85" xfId="2" applyNumberFormat="1" applyFont="1" applyFill="1" applyBorder="1" applyAlignment="1">
      <alignment horizontal="center" vertical="center"/>
    </xf>
    <xf numFmtId="178" fontId="28" fillId="0" borderId="56" xfId="2" applyNumberFormat="1" applyFont="1" applyFill="1" applyBorder="1" applyAlignment="1">
      <alignment horizontal="center" vertical="center"/>
    </xf>
    <xf numFmtId="178" fontId="28" fillId="0" borderId="8" xfId="2" applyNumberFormat="1" applyFont="1" applyFill="1" applyBorder="1" applyAlignment="1">
      <alignment horizontal="center" vertical="center"/>
    </xf>
    <xf numFmtId="178" fontId="28" fillId="0" borderId="9" xfId="2" applyNumberFormat="1" applyFont="1" applyFill="1" applyBorder="1" applyAlignment="1">
      <alignment horizontal="center" vertical="center"/>
    </xf>
    <xf numFmtId="0" fontId="21" fillId="0" borderId="13" xfId="2" applyFont="1" applyFill="1" applyBorder="1" applyAlignment="1" applyProtection="1">
      <alignment horizontal="left" vertical="top" shrinkToFit="1"/>
    </xf>
    <xf numFmtId="0" fontId="21" fillId="0" borderId="57" xfId="2" applyFont="1" applyFill="1" applyBorder="1" applyAlignment="1" applyProtection="1">
      <alignment horizontal="left" vertical="top" shrinkToFit="1"/>
    </xf>
    <xf numFmtId="0" fontId="21" fillId="0" borderId="14" xfId="2" applyFont="1" applyFill="1" applyBorder="1" applyAlignment="1" applyProtection="1">
      <alignment horizontal="left" vertical="top" shrinkToFit="1"/>
    </xf>
    <xf numFmtId="0" fontId="77" fillId="0" borderId="57" xfId="2" applyFont="1" applyFill="1" applyBorder="1" applyAlignment="1" applyProtection="1">
      <alignment horizontal="left" vertical="top" wrapText="1"/>
    </xf>
    <xf numFmtId="0" fontId="77" fillId="0" borderId="14" xfId="2" applyFont="1" applyFill="1" applyBorder="1" applyAlignment="1" applyProtection="1">
      <alignment horizontal="left" vertical="top" wrapText="1"/>
    </xf>
    <xf numFmtId="0" fontId="21" fillId="0" borderId="57" xfId="2" applyFont="1" applyFill="1" applyBorder="1" applyAlignment="1" applyProtection="1">
      <alignment horizontal="left" vertical="top" wrapText="1"/>
    </xf>
    <xf numFmtId="0" fontId="21" fillId="0" borderId="14" xfId="2" applyFont="1" applyFill="1" applyBorder="1" applyAlignment="1" applyProtection="1">
      <alignment horizontal="left" vertical="top" wrapText="1"/>
    </xf>
    <xf numFmtId="0" fontId="21" fillId="0" borderId="57" xfId="2" applyFont="1" applyFill="1" applyBorder="1" applyAlignment="1" applyProtection="1">
      <alignment horizontal="left" vertical="top" wrapText="1" shrinkToFit="1"/>
    </xf>
    <xf numFmtId="0" fontId="21" fillId="0" borderId="14" xfId="2" applyFont="1" applyFill="1" applyBorder="1" applyAlignment="1" applyProtection="1">
      <alignment horizontal="left" vertical="top" wrapText="1" shrinkToFit="1"/>
    </xf>
    <xf numFmtId="0" fontId="59" fillId="0" borderId="27" xfId="2" applyFont="1" applyFill="1" applyBorder="1" applyAlignment="1" applyProtection="1">
      <alignment horizontal="left" vertical="center" shrinkToFit="1"/>
      <protection locked="0"/>
    </xf>
    <xf numFmtId="0" fontId="59" fillId="0" borderId="28" xfId="2" applyFont="1" applyFill="1" applyBorder="1" applyAlignment="1" applyProtection="1">
      <alignment horizontal="left" vertical="center" shrinkToFit="1"/>
      <protection locked="0"/>
    </xf>
    <xf numFmtId="0" fontId="59" fillId="0" borderId="6" xfId="2" applyFont="1" applyFill="1" applyBorder="1" applyAlignment="1" applyProtection="1">
      <alignment horizontal="left" vertical="center" shrinkToFit="1"/>
      <protection locked="0"/>
    </xf>
    <xf numFmtId="0" fontId="59" fillId="0" borderId="117" xfId="2" applyFont="1" applyFill="1" applyBorder="1" applyAlignment="1" applyProtection="1">
      <alignment horizontal="left" vertical="center" shrinkToFit="1"/>
      <protection locked="0"/>
    </xf>
    <xf numFmtId="38" fontId="66" fillId="2" borderId="11" xfId="1" applyFont="1" applyFill="1" applyBorder="1" applyAlignment="1" applyProtection="1">
      <alignment shrinkToFit="1"/>
      <protection locked="0"/>
    </xf>
    <xf numFmtId="9" fontId="21" fillId="2" borderId="14" xfId="2" applyNumberFormat="1" applyFont="1" applyFill="1" applyBorder="1" applyAlignment="1" applyProtection="1">
      <alignment horizontal="center" shrinkToFit="1"/>
      <protection locked="0"/>
    </xf>
    <xf numFmtId="0" fontId="21" fillId="2" borderId="11" xfId="2" applyFont="1" applyFill="1" applyBorder="1" applyAlignment="1" applyProtection="1">
      <alignment horizontal="center" shrinkToFit="1"/>
      <protection locked="0"/>
    </xf>
    <xf numFmtId="0" fontId="27" fillId="0" borderId="22" xfId="2" applyFont="1" applyBorder="1" applyAlignment="1" applyProtection="1">
      <alignment horizontal="center" vertical="center" wrapText="1" shrinkToFit="1"/>
    </xf>
    <xf numFmtId="0" fontId="27" fillId="0" borderId="0" xfId="2" applyFont="1" applyBorder="1" applyAlignment="1" applyProtection="1">
      <alignment horizontal="center" vertical="center" wrapText="1" shrinkToFit="1"/>
    </xf>
    <xf numFmtId="177" fontId="21" fillId="2" borderId="10" xfId="0" applyNumberFormat="1" applyFont="1" applyFill="1" applyBorder="1" applyAlignment="1" applyProtection="1">
      <alignment horizontal="center" shrinkToFit="1"/>
      <protection locked="0"/>
    </xf>
    <xf numFmtId="177" fontId="21" fillId="2" borderId="11" xfId="0" applyNumberFormat="1" applyFont="1" applyFill="1" applyBorder="1" applyAlignment="1" applyProtection="1">
      <alignment horizontal="center" shrinkToFit="1"/>
      <protection locked="0"/>
    </xf>
    <xf numFmtId="0" fontId="56" fillId="2" borderId="11" xfId="2" applyFont="1" applyFill="1" applyBorder="1" applyAlignment="1" applyProtection="1">
      <alignment horizontal="center" shrinkToFit="1"/>
      <protection locked="0"/>
    </xf>
    <xf numFmtId="0" fontId="56" fillId="2" borderId="13" xfId="2" applyFont="1" applyFill="1" applyBorder="1" applyAlignment="1" applyProtection="1">
      <alignment horizontal="center" shrinkToFit="1"/>
      <protection locked="0"/>
    </xf>
    <xf numFmtId="38" fontId="69" fillId="2" borderId="143" xfId="1" applyFont="1" applyFill="1" applyBorder="1" applyAlignment="1" applyProtection="1">
      <alignment shrinkToFit="1"/>
      <protection locked="0"/>
    </xf>
    <xf numFmtId="38" fontId="69" fillId="2" borderId="11" xfId="1" applyFont="1" applyFill="1" applyBorder="1" applyAlignment="1" applyProtection="1">
      <alignment shrinkToFit="1"/>
      <protection locked="0"/>
    </xf>
    <xf numFmtId="38" fontId="69" fillId="2" borderId="144" xfId="1" applyFont="1" applyFill="1" applyBorder="1" applyAlignment="1" applyProtection="1">
      <alignment shrinkToFit="1"/>
      <protection locked="0"/>
    </xf>
    <xf numFmtId="0" fontId="53" fillId="2" borderId="0" xfId="0" applyFont="1" applyFill="1" applyBorder="1" applyAlignment="1">
      <alignment horizontal="left" vertical="center" shrinkToFit="1"/>
    </xf>
    <xf numFmtId="0" fontId="53" fillId="2" borderId="7" xfId="0" applyFont="1" applyFill="1" applyBorder="1" applyAlignment="1">
      <alignment horizontal="left" vertical="center" shrinkToFit="1"/>
    </xf>
    <xf numFmtId="0" fontId="53" fillId="2" borderId="119" xfId="0" applyFont="1" applyFill="1" applyBorder="1" applyAlignment="1">
      <alignment horizontal="left" vertical="center" shrinkToFit="1"/>
    </xf>
    <xf numFmtId="0" fontId="53" fillId="2" borderId="121" xfId="0" applyFont="1" applyFill="1" applyBorder="1" applyAlignment="1">
      <alignment horizontal="left" vertical="center" shrinkToFit="1"/>
    </xf>
    <xf numFmtId="38" fontId="66" fillId="2" borderId="13" xfId="1" applyFont="1" applyFill="1" applyBorder="1" applyAlignment="1" applyProtection="1">
      <alignment shrinkToFit="1"/>
      <protection locked="0"/>
    </xf>
    <xf numFmtId="178" fontId="28" fillId="2" borderId="55" xfId="0" applyNumberFormat="1" applyFont="1" applyFill="1" applyBorder="1" applyAlignment="1">
      <alignment horizontal="center" vertical="center"/>
    </xf>
    <xf numFmtId="178" fontId="28" fillId="2" borderId="6" xfId="0" applyNumberFormat="1" applyFont="1" applyFill="1" applyBorder="1" applyAlignment="1">
      <alignment horizontal="center" vertical="center"/>
    </xf>
    <xf numFmtId="178" fontId="28" fillId="2" borderId="85" xfId="0" applyNumberFormat="1" applyFont="1" applyFill="1" applyBorder="1" applyAlignment="1">
      <alignment horizontal="center" vertical="center"/>
    </xf>
    <xf numFmtId="178" fontId="28" fillId="2" borderId="56" xfId="0" applyNumberFormat="1" applyFont="1" applyFill="1" applyBorder="1" applyAlignment="1">
      <alignment horizontal="center" vertical="center"/>
    </xf>
    <xf numFmtId="178" fontId="28" fillId="2" borderId="8" xfId="0" applyNumberFormat="1" applyFont="1" applyFill="1" applyBorder="1" applyAlignment="1">
      <alignment horizontal="center" vertical="center"/>
    </xf>
    <xf numFmtId="178" fontId="28" fillId="2" borderId="9" xfId="0" applyNumberFormat="1" applyFont="1" applyFill="1" applyBorder="1" applyAlignment="1">
      <alignment horizontal="center" vertical="center"/>
    </xf>
    <xf numFmtId="0" fontId="74" fillId="2" borderId="0" xfId="0" applyFont="1" applyFill="1" applyBorder="1" applyAlignment="1">
      <alignment horizontal="left" vertical="center" shrinkToFit="1"/>
    </xf>
    <xf numFmtId="0" fontId="74" fillId="2" borderId="7" xfId="0" applyFont="1" applyFill="1" applyBorder="1" applyAlignment="1">
      <alignment horizontal="left" vertical="center" shrinkToFit="1"/>
    </xf>
    <xf numFmtId="0" fontId="51" fillId="2" borderId="0" xfId="0" applyFont="1" applyFill="1" applyBorder="1" applyAlignment="1">
      <alignment horizontal="center" vertical="center" shrinkToFit="1"/>
    </xf>
    <xf numFmtId="0" fontId="51" fillId="2" borderId="7" xfId="0" applyFont="1" applyFill="1" applyBorder="1" applyAlignment="1">
      <alignment horizontal="center" vertical="center" shrinkToFit="1"/>
    </xf>
    <xf numFmtId="0" fontId="51" fillId="2" borderId="5" xfId="0" applyFont="1" applyFill="1" applyBorder="1" applyAlignment="1">
      <alignment horizontal="center" vertical="center" shrinkToFit="1"/>
    </xf>
    <xf numFmtId="0" fontId="51" fillId="2" borderId="137" xfId="0" applyFont="1" applyFill="1" applyBorder="1" applyAlignment="1">
      <alignment horizontal="center" vertical="center" shrinkToFit="1"/>
    </xf>
    <xf numFmtId="0" fontId="0" fillId="2" borderId="5" xfId="0" applyFont="1" applyFill="1" applyBorder="1" applyAlignment="1">
      <alignment horizontal="center" vertical="top"/>
    </xf>
    <xf numFmtId="38" fontId="69" fillId="2" borderId="145" xfId="1" applyFont="1" applyFill="1" applyBorder="1" applyAlignment="1" applyProtection="1">
      <alignment shrinkToFit="1"/>
      <protection locked="0"/>
    </xf>
    <xf numFmtId="38" fontId="69" fillId="2" borderId="146" xfId="1" applyFont="1" applyFill="1" applyBorder="1" applyAlignment="1" applyProtection="1">
      <alignment shrinkToFit="1"/>
      <protection locked="0"/>
    </xf>
    <xf numFmtId="38" fontId="69" fillId="2" borderId="147" xfId="1" applyFont="1" applyFill="1" applyBorder="1" applyAlignment="1" applyProtection="1">
      <alignment shrinkToFit="1"/>
      <protection locked="0"/>
    </xf>
    <xf numFmtId="0" fontId="21" fillId="2" borderId="20" xfId="2" applyFont="1" applyFill="1" applyBorder="1" applyAlignment="1" applyProtection="1">
      <alignment horizontal="left" shrinkToFit="1"/>
      <protection locked="0"/>
    </xf>
    <xf numFmtId="0" fontId="21" fillId="2" borderId="21" xfId="2" applyFont="1" applyFill="1" applyBorder="1" applyAlignment="1" applyProtection="1">
      <alignment horizontal="left" shrinkToFit="1"/>
      <protection locked="0"/>
    </xf>
    <xf numFmtId="0" fontId="53" fillId="2" borderId="0" xfId="0" applyFont="1" applyFill="1" applyBorder="1" applyAlignment="1">
      <alignment vertical="center" shrinkToFit="1"/>
    </xf>
    <xf numFmtId="0" fontId="53" fillId="0" borderId="33" xfId="0" applyFont="1" applyBorder="1" applyAlignment="1">
      <alignment horizontal="left" vertical="center"/>
    </xf>
    <xf numFmtId="0" fontId="53" fillId="0" borderId="28" xfId="0" applyFont="1" applyBorder="1" applyAlignment="1">
      <alignment horizontal="left" vertical="center"/>
    </xf>
    <xf numFmtId="0" fontId="53" fillId="0" borderId="34" xfId="0" applyFont="1" applyBorder="1" applyAlignment="1">
      <alignment horizontal="left" vertical="center"/>
    </xf>
    <xf numFmtId="0" fontId="5" fillId="0" borderId="72" xfId="0" applyFont="1" applyBorder="1" applyAlignment="1">
      <alignment horizontal="center" shrinkToFit="1"/>
    </xf>
    <xf numFmtId="0" fontId="5" fillId="0" borderId="58" xfId="0" applyFont="1" applyBorder="1" applyAlignment="1">
      <alignment horizontal="center" shrinkToFit="1"/>
    </xf>
    <xf numFmtId="0" fontId="5" fillId="0" borderId="24" xfId="0" applyFont="1" applyBorder="1" applyAlignment="1">
      <alignment horizontal="center" shrinkToFit="1"/>
    </xf>
    <xf numFmtId="176" fontId="73" fillId="2" borderId="23" xfId="0" applyNumberFormat="1" applyFont="1" applyFill="1" applyBorder="1" applyAlignment="1">
      <alignment horizontal="center" shrinkToFit="1"/>
    </xf>
    <xf numFmtId="176" fontId="73" fillId="2" borderId="58" xfId="0" applyNumberFormat="1" applyFont="1" applyFill="1" applyBorder="1" applyAlignment="1">
      <alignment horizontal="center" shrinkToFit="1"/>
    </xf>
    <xf numFmtId="176" fontId="73" fillId="2" borderId="120" xfId="0" applyNumberFormat="1" applyFont="1" applyFill="1" applyBorder="1" applyAlignment="1">
      <alignment horizontal="center" shrinkToFit="1"/>
    </xf>
    <xf numFmtId="0" fontId="66" fillId="2" borderId="11" xfId="2" applyFont="1" applyFill="1" applyBorder="1" applyAlignment="1" applyProtection="1">
      <alignment horizontal="center" shrinkToFit="1"/>
      <protection locked="0"/>
    </xf>
    <xf numFmtId="0" fontId="5" fillId="2" borderId="59"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5" fillId="2" borderId="123"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11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182" fontId="21" fillId="2" borderId="35" xfId="0" applyNumberFormat="1" applyFont="1" applyFill="1" applyBorder="1" applyAlignment="1">
      <alignment horizontal="center" vertical="center" shrinkToFit="1"/>
    </xf>
    <xf numFmtId="182" fontId="21" fillId="2" borderId="42" xfId="0" applyNumberFormat="1" applyFont="1" applyFill="1" applyBorder="1" applyAlignment="1">
      <alignment horizontal="center" vertical="center" shrinkToFit="1"/>
    </xf>
    <xf numFmtId="182" fontId="21" fillId="2" borderId="30" xfId="0" applyNumberFormat="1" applyFont="1" applyFill="1" applyBorder="1" applyAlignment="1">
      <alignment horizontal="center" vertical="center" shrinkToFit="1"/>
    </xf>
    <xf numFmtId="182" fontId="21" fillId="2" borderId="31" xfId="0" applyNumberFormat="1" applyFont="1" applyFill="1" applyBorder="1" applyAlignment="1">
      <alignment horizontal="center" vertical="center" shrinkToFit="1"/>
    </xf>
    <xf numFmtId="0" fontId="54" fillId="2" borderId="45" xfId="2" applyFont="1" applyFill="1" applyBorder="1" applyAlignment="1" applyProtection="1">
      <alignment horizontal="center" shrinkToFit="1"/>
      <protection locked="0"/>
    </xf>
    <xf numFmtId="0" fontId="54" fillId="2" borderId="26" xfId="2" applyFont="1" applyFill="1" applyBorder="1" applyAlignment="1" applyProtection="1">
      <alignment horizontal="center" shrinkToFit="1"/>
      <protection locked="0"/>
    </xf>
    <xf numFmtId="0" fontId="70" fillId="2" borderId="45" xfId="2" applyFont="1" applyFill="1" applyBorder="1" applyAlignment="1" applyProtection="1">
      <alignment horizontal="center" shrinkToFit="1"/>
      <protection locked="0"/>
    </xf>
    <xf numFmtId="0" fontId="54" fillId="2" borderId="38" xfId="2" applyFont="1" applyFill="1" applyBorder="1" applyAlignment="1" applyProtection="1">
      <alignment horizontal="center" shrinkToFit="1"/>
      <protection locked="0"/>
    </xf>
    <xf numFmtId="0" fontId="54" fillId="2" borderId="46" xfId="2" applyFont="1" applyFill="1" applyBorder="1" applyAlignment="1" applyProtection="1">
      <alignment horizontal="center" shrinkToFit="1"/>
      <protection locked="0"/>
    </xf>
    <xf numFmtId="0" fontId="55" fillId="0" borderId="0" xfId="2" applyFont="1" applyBorder="1" applyAlignment="1" applyProtection="1">
      <alignment horizontal="left" vertical="center" shrinkToFit="1"/>
    </xf>
    <xf numFmtId="0" fontId="52" fillId="5" borderId="0" xfId="2" applyFont="1" applyFill="1" applyBorder="1" applyAlignment="1" applyProtection="1">
      <alignment horizontal="center" vertical="center"/>
    </xf>
    <xf numFmtId="0" fontId="62" fillId="0" borderId="28" xfId="2" applyFont="1" applyBorder="1" applyAlignment="1" applyProtection="1">
      <alignment horizontal="left" vertical="center" shrinkToFit="1"/>
    </xf>
    <xf numFmtId="0" fontId="62" fillId="0" borderId="6" xfId="2" applyFont="1" applyBorder="1" applyAlignment="1" applyProtection="1">
      <alignment horizontal="left" vertical="center" shrinkToFit="1"/>
    </xf>
    <xf numFmtId="0" fontId="62" fillId="0" borderId="34" xfId="2" applyFont="1" applyBorder="1" applyAlignment="1" applyProtection="1">
      <alignment horizontal="left" vertical="center" shrinkToFit="1"/>
    </xf>
    <xf numFmtId="9" fontId="21" fillId="2" borderId="192" xfId="2" applyNumberFormat="1" applyFont="1" applyFill="1" applyBorder="1" applyAlignment="1" applyProtection="1">
      <alignment horizontal="center" shrinkToFit="1"/>
      <protection locked="0"/>
    </xf>
    <xf numFmtId="0" fontId="21" fillId="2" borderId="20" xfId="2" applyFont="1" applyFill="1" applyBorder="1" applyAlignment="1" applyProtection="1">
      <alignment horizontal="center" shrinkToFit="1"/>
      <protection locked="0"/>
    </xf>
    <xf numFmtId="179" fontId="10" fillId="0" borderId="20" xfId="2" applyNumberFormat="1" applyFont="1" applyFill="1" applyBorder="1" applyAlignment="1" applyProtection="1">
      <alignment shrinkToFit="1"/>
    </xf>
    <xf numFmtId="0" fontId="12" fillId="0" borderId="20" xfId="2" applyFont="1" applyFill="1" applyBorder="1" applyAlignment="1" applyProtection="1">
      <alignment horizontal="left" shrinkToFit="1"/>
      <protection locked="0"/>
    </xf>
    <xf numFmtId="9" fontId="9" fillId="0" borderId="118" xfId="4" applyNumberFormat="1" applyFont="1" applyFill="1" applyBorder="1" applyAlignment="1" applyProtection="1">
      <alignment horizontal="center" shrinkToFit="1"/>
    </xf>
    <xf numFmtId="0" fontId="9" fillId="0" borderId="20" xfId="4" applyNumberFormat="1" applyFont="1" applyFill="1" applyBorder="1" applyAlignment="1" applyProtection="1">
      <alignment horizontal="center" shrinkToFit="1"/>
    </xf>
    <xf numFmtId="0" fontId="12" fillId="0" borderId="11" xfId="2" applyFont="1" applyFill="1" applyBorder="1" applyAlignment="1" applyProtection="1">
      <alignment horizontal="left" shrinkToFit="1"/>
      <protection locked="0"/>
    </xf>
    <xf numFmtId="0" fontId="10" fillId="0" borderId="11" xfId="2" applyFont="1" applyFill="1" applyBorder="1" applyAlignment="1" applyProtection="1">
      <alignment horizontal="center" shrinkToFit="1"/>
      <protection locked="0"/>
    </xf>
    <xf numFmtId="0" fontId="12" fillId="0" borderId="11" xfId="2" applyFont="1" applyFill="1" applyBorder="1" applyAlignment="1" applyProtection="1">
      <alignment horizontal="center" shrinkToFit="1"/>
      <protection locked="0"/>
    </xf>
    <xf numFmtId="179" fontId="10" fillId="0" borderId="11" xfId="2" applyNumberFormat="1" applyFont="1" applyFill="1" applyBorder="1" applyAlignment="1" applyProtection="1">
      <alignment shrinkToFit="1"/>
    </xf>
    <xf numFmtId="9" fontId="9" fillId="0" borderId="14" xfId="4" applyNumberFormat="1" applyFont="1" applyFill="1" applyBorder="1" applyAlignment="1" applyProtection="1">
      <alignment horizontal="center" shrinkToFit="1"/>
    </xf>
    <xf numFmtId="0" fontId="9" fillId="0" borderId="11" xfId="4" applyNumberFormat="1" applyFont="1" applyFill="1" applyBorder="1" applyAlignment="1" applyProtection="1">
      <alignment horizontal="center" shrinkToFit="1"/>
    </xf>
    <xf numFmtId="177" fontId="12" fillId="0" borderId="116" xfId="2" applyNumberFormat="1" applyFont="1" applyFill="1" applyBorder="1" applyAlignment="1" applyProtection="1">
      <alignment horizontal="center" shrinkToFit="1"/>
      <protection locked="0"/>
    </xf>
    <xf numFmtId="177" fontId="12" fillId="0" borderId="57" xfId="2" applyNumberFormat="1" applyFont="1" applyFill="1" applyBorder="1" applyAlignment="1" applyProtection="1">
      <alignment horizontal="center" shrinkToFit="1"/>
      <protection locked="0"/>
    </xf>
    <xf numFmtId="177" fontId="12" fillId="0" borderId="14" xfId="2" applyNumberFormat="1" applyFont="1" applyFill="1" applyBorder="1" applyAlignment="1" applyProtection="1">
      <alignment horizontal="center" shrinkToFit="1"/>
      <protection locked="0"/>
    </xf>
    <xf numFmtId="0" fontId="10" fillId="0" borderId="30" xfId="2" applyFont="1" applyFill="1" applyBorder="1" applyAlignment="1" applyProtection="1">
      <alignment horizontal="center" shrinkToFit="1"/>
      <protection locked="0"/>
    </xf>
    <xf numFmtId="177" fontId="12" fillId="0" borderId="10" xfId="2" applyNumberFormat="1" applyFont="1" applyFill="1" applyBorder="1" applyAlignment="1" applyProtection="1">
      <alignment horizontal="center" shrinkToFit="1"/>
      <protection locked="0"/>
    </xf>
    <xf numFmtId="177" fontId="12" fillId="0" borderId="11" xfId="2" applyNumberFormat="1" applyFont="1" applyFill="1" applyBorder="1" applyAlignment="1" applyProtection="1">
      <alignment horizontal="center" shrinkToFit="1"/>
      <protection locked="0"/>
    </xf>
    <xf numFmtId="0" fontId="12" fillId="0" borderId="64" xfId="2" applyFont="1" applyFill="1" applyBorder="1" applyAlignment="1" applyProtection="1">
      <alignment horizontal="center" shrinkToFit="1"/>
      <protection locked="0"/>
    </xf>
    <xf numFmtId="0" fontId="12" fillId="0" borderId="65" xfId="2" applyFont="1" applyFill="1" applyBorder="1" applyAlignment="1" applyProtection="1">
      <alignment horizontal="center" shrinkToFit="1"/>
      <protection locked="0"/>
    </xf>
    <xf numFmtId="179" fontId="10" fillId="0" borderId="67" xfId="2" applyNumberFormat="1" applyFont="1" applyFill="1" applyBorder="1" applyAlignment="1" applyProtection="1">
      <alignment shrinkToFit="1"/>
    </xf>
    <xf numFmtId="179" fontId="10" fillId="0" borderId="63" xfId="2" applyNumberFormat="1" applyFont="1" applyFill="1" applyBorder="1" applyAlignment="1" applyProtection="1">
      <alignment shrinkToFit="1"/>
    </xf>
    <xf numFmtId="179" fontId="10" fillId="0" borderId="69" xfId="2" applyNumberFormat="1" applyFont="1" applyFill="1" applyBorder="1" applyAlignment="1" applyProtection="1">
      <alignment shrinkToFit="1"/>
    </xf>
    <xf numFmtId="9" fontId="12" fillId="0" borderId="70" xfId="2" applyNumberFormat="1" applyFont="1" applyFill="1" applyBorder="1" applyAlignment="1" applyProtection="1">
      <alignment horizontal="center" shrinkToFit="1"/>
      <protection locked="0"/>
    </xf>
    <xf numFmtId="0" fontId="12" fillId="0" borderId="63" xfId="2" applyFont="1" applyFill="1" applyBorder="1" applyAlignment="1" applyProtection="1">
      <alignment horizontal="center" shrinkToFit="1"/>
      <protection locked="0"/>
    </xf>
    <xf numFmtId="0" fontId="12" fillId="0" borderId="66" xfId="2" applyFont="1" applyFill="1" applyBorder="1" applyAlignment="1" applyProtection="1">
      <alignment horizontal="center" shrinkToFit="1"/>
      <protection locked="0"/>
    </xf>
    <xf numFmtId="0" fontId="17" fillId="0" borderId="0" xfId="2" applyFont="1" applyFill="1" applyBorder="1" applyAlignment="1" applyProtection="1">
      <alignment horizontal="center" vertical="center"/>
    </xf>
    <xf numFmtId="0" fontId="12" fillId="0" borderId="0" xfId="2" applyFont="1" applyBorder="1" applyAlignment="1" applyProtection="1">
      <alignment horizontal="center" shrinkToFit="1"/>
    </xf>
    <xf numFmtId="0" fontId="12" fillId="0" borderId="2" xfId="2" applyFont="1" applyBorder="1" applyAlignment="1" applyProtection="1">
      <alignment horizont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12" fillId="0" borderId="0" xfId="2" applyFont="1" applyFill="1" applyBorder="1" applyAlignment="1" applyProtection="1">
      <alignment horizontal="center" shrinkToFit="1"/>
    </xf>
    <xf numFmtId="0" fontId="12" fillId="0" borderId="2" xfId="2" applyFont="1" applyFill="1" applyBorder="1" applyAlignment="1" applyProtection="1">
      <alignment horizontal="center" shrinkToFit="1"/>
    </xf>
    <xf numFmtId="0" fontId="12" fillId="0" borderId="0" xfId="2" applyFont="1" applyFill="1" applyBorder="1" applyAlignment="1" applyProtection="1">
      <alignment horizontal="left" shrinkToFit="1"/>
      <protection locked="0"/>
    </xf>
    <xf numFmtId="0" fontId="12" fillId="0" borderId="2" xfId="2" applyFont="1" applyFill="1" applyBorder="1" applyAlignment="1" applyProtection="1">
      <alignment horizontal="left" shrinkToFit="1"/>
      <protection locked="0"/>
    </xf>
    <xf numFmtId="0" fontId="7" fillId="0" borderId="44" xfId="2" applyFont="1" applyBorder="1" applyAlignment="1" applyProtection="1">
      <alignment horizontal="center" vertical="center" shrinkToFit="1"/>
    </xf>
    <xf numFmtId="0" fontId="7" fillId="0" borderId="117" xfId="2" applyFont="1" applyBorder="1" applyAlignment="1" applyProtection="1">
      <alignment horizontal="center" vertical="center" shrinkToFit="1"/>
    </xf>
    <xf numFmtId="0" fontId="7" fillId="0" borderId="45" xfId="2" applyFont="1" applyBorder="1" applyAlignment="1" applyProtection="1">
      <alignment horizontal="center" vertical="center" shrinkToFit="1"/>
    </xf>
    <xf numFmtId="0" fontId="7" fillId="0" borderId="46" xfId="2" applyFont="1" applyBorder="1" applyAlignment="1" applyProtection="1">
      <alignment horizontal="center" vertical="center" shrinkToFit="1"/>
    </xf>
    <xf numFmtId="177" fontId="12" fillId="0" borderId="29" xfId="2" applyNumberFormat="1" applyFont="1" applyFill="1" applyBorder="1" applyAlignment="1" applyProtection="1">
      <alignment horizontal="center" shrinkToFit="1"/>
      <protection locked="0"/>
    </xf>
    <xf numFmtId="177" fontId="12" fillId="0" borderId="40" xfId="2" applyNumberFormat="1" applyFont="1" applyFill="1" applyBorder="1" applyAlignment="1" applyProtection="1">
      <alignment horizontal="center" shrinkToFit="1"/>
      <protection locked="0"/>
    </xf>
    <xf numFmtId="177" fontId="12" fillId="0" borderId="30" xfId="2" applyNumberFormat="1" applyFont="1" applyFill="1" applyBorder="1" applyAlignment="1" applyProtection="1">
      <alignment horizontal="center" shrinkToFit="1"/>
      <protection locked="0"/>
    </xf>
    <xf numFmtId="0" fontId="12" fillId="0" borderId="30" xfId="2" applyFont="1" applyFill="1" applyBorder="1" applyAlignment="1" applyProtection="1">
      <alignment horizontal="left" shrinkToFit="1"/>
      <protection locked="0"/>
    </xf>
    <xf numFmtId="0" fontId="12" fillId="0" borderId="30" xfId="2" applyFont="1" applyFill="1" applyBorder="1" applyAlignment="1" applyProtection="1">
      <alignment horizontal="center" shrinkToFit="1"/>
      <protection locked="0"/>
    </xf>
    <xf numFmtId="179" fontId="10" fillId="0" borderId="30" xfId="2" applyNumberFormat="1" applyFont="1" applyFill="1" applyBorder="1" applyAlignment="1" applyProtection="1">
      <alignment shrinkToFit="1"/>
    </xf>
    <xf numFmtId="0" fontId="12" fillId="0" borderId="62" xfId="2" applyFont="1" applyFill="1" applyBorder="1" applyAlignment="1" applyProtection="1">
      <alignment horizontal="center" shrinkToFit="1"/>
      <protection locked="0"/>
    </xf>
    <xf numFmtId="0" fontId="12" fillId="0" borderId="69" xfId="2" applyFont="1" applyFill="1" applyBorder="1" applyAlignment="1" applyProtection="1">
      <alignment horizontal="center" shrinkToFit="1"/>
      <protection locked="0"/>
    </xf>
    <xf numFmtId="0" fontId="10" fillId="0" borderId="20" xfId="2" applyFont="1" applyFill="1" applyBorder="1" applyAlignment="1" applyProtection="1">
      <alignment horizontal="center" shrinkToFit="1"/>
      <protection locked="0"/>
    </xf>
    <xf numFmtId="9" fontId="12" fillId="0" borderId="63" xfId="2" applyNumberFormat="1" applyFont="1" applyFill="1" applyBorder="1" applyAlignment="1" applyProtection="1">
      <alignment horizontal="center" shrinkToFit="1"/>
      <protection locked="0"/>
    </xf>
    <xf numFmtId="9" fontId="12" fillId="0" borderId="66" xfId="2" applyNumberFormat="1" applyFont="1" applyFill="1" applyBorder="1" applyAlignment="1" applyProtection="1">
      <alignment horizontal="center" shrinkToFit="1"/>
      <protection locked="0"/>
    </xf>
    <xf numFmtId="0" fontId="12" fillId="0" borderId="20" xfId="2" applyFont="1" applyFill="1" applyBorder="1" applyAlignment="1" applyProtection="1">
      <alignment horizontal="center" shrinkToFit="1"/>
      <protection locked="0"/>
    </xf>
  </cellXfs>
  <cellStyles count="6">
    <cellStyle name="パーセント" xfId="4" builtinId="5"/>
    <cellStyle name="桁区切り" xfId="1" builtinId="6"/>
    <cellStyle name="通貨 2" xfId="3"/>
    <cellStyle name="標準" xfId="0" builtinId="0"/>
    <cellStyle name="標準 2" xfId="2"/>
    <cellStyle name="標準 3" xfId="5"/>
  </cellStyles>
  <dxfs count="0"/>
  <tableStyles count="0" defaultTableStyle="TableStyleMedium9" defaultPivotStyle="PivotStyleLight16"/>
  <colors>
    <mruColors>
      <color rgb="FFFFFFCC"/>
      <color rgb="FFFFFF99"/>
      <color rgb="FF0000FF"/>
      <color rgb="FF002060"/>
      <color rgb="FF00FF00"/>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59</xdr:col>
      <xdr:colOff>231309</xdr:colOff>
      <xdr:row>21</xdr:row>
      <xdr:rowOff>231324</xdr:rowOff>
    </xdr:from>
    <xdr:to>
      <xdr:col>88</xdr:col>
      <xdr:colOff>25625</xdr:colOff>
      <xdr:row>38</xdr:row>
      <xdr:rowOff>6016</xdr:rowOff>
    </xdr:to>
    <xdr:pic>
      <xdr:nvPicPr>
        <xdr:cNvPr id="39" name="図 38"/>
        <xdr:cNvPicPr>
          <a:picLocks noChangeAspect="1"/>
        </xdr:cNvPicPr>
      </xdr:nvPicPr>
      <xdr:blipFill>
        <a:blip xmlns:r="http://schemas.openxmlformats.org/officeDocument/2006/relationships" r:embed="rId1"/>
        <a:stretch>
          <a:fillRect/>
        </a:stretch>
      </xdr:blipFill>
      <xdr:spPr>
        <a:xfrm>
          <a:off x="19063595" y="6259288"/>
          <a:ext cx="8870280" cy="6605478"/>
        </a:xfrm>
        <a:prstGeom prst="rect">
          <a:avLst/>
        </a:prstGeom>
      </xdr:spPr>
    </xdr:pic>
    <xdr:clientData/>
  </xdr:twoCellAnchor>
  <xdr:twoCellAnchor editAs="oneCell">
    <xdr:from>
      <xdr:col>31</xdr:col>
      <xdr:colOff>130857</xdr:colOff>
      <xdr:row>23</xdr:row>
      <xdr:rowOff>312335</xdr:rowOff>
    </xdr:from>
    <xdr:to>
      <xdr:col>55</xdr:col>
      <xdr:colOff>210911</xdr:colOff>
      <xdr:row>38</xdr:row>
      <xdr:rowOff>46205</xdr:rowOff>
    </xdr:to>
    <xdr:pic>
      <xdr:nvPicPr>
        <xdr:cNvPr id="18" name="図 17"/>
        <xdr:cNvPicPr>
          <a:picLocks noChangeAspect="1"/>
        </xdr:cNvPicPr>
      </xdr:nvPicPr>
      <xdr:blipFill>
        <a:blip xmlns:r="http://schemas.openxmlformats.org/officeDocument/2006/relationships" r:embed="rId1"/>
        <a:stretch>
          <a:fillRect/>
        </a:stretch>
      </xdr:blipFill>
      <xdr:spPr>
        <a:xfrm>
          <a:off x="10200143" y="7251978"/>
          <a:ext cx="7591197" cy="5652977"/>
        </a:xfrm>
        <a:prstGeom prst="rect">
          <a:avLst/>
        </a:prstGeom>
      </xdr:spPr>
    </xdr:pic>
    <xdr:clientData/>
  </xdr:twoCellAnchor>
  <xdr:twoCellAnchor editAs="oneCell">
    <xdr:from>
      <xdr:col>2</xdr:col>
      <xdr:colOff>207885</xdr:colOff>
      <xdr:row>24</xdr:row>
      <xdr:rowOff>47005</xdr:rowOff>
    </xdr:from>
    <xdr:to>
      <xdr:col>27</xdr:col>
      <xdr:colOff>242453</xdr:colOff>
      <xdr:row>37</xdr:row>
      <xdr:rowOff>363682</xdr:rowOff>
    </xdr:to>
    <xdr:pic>
      <xdr:nvPicPr>
        <xdr:cNvPr id="11" name="図 10"/>
        <xdr:cNvPicPr>
          <a:picLocks noChangeAspect="1"/>
        </xdr:cNvPicPr>
      </xdr:nvPicPr>
      <xdr:blipFill>
        <a:blip xmlns:r="http://schemas.openxmlformats.org/officeDocument/2006/relationships" r:embed="rId2"/>
        <a:stretch>
          <a:fillRect/>
        </a:stretch>
      </xdr:blipFill>
      <xdr:spPr>
        <a:xfrm>
          <a:off x="831340" y="6108369"/>
          <a:ext cx="8191431" cy="5494813"/>
        </a:xfrm>
        <a:prstGeom prst="rect">
          <a:avLst/>
        </a:prstGeom>
      </xdr:spPr>
    </xdr:pic>
    <xdr:clientData/>
  </xdr:twoCellAnchor>
  <xdr:twoCellAnchor>
    <xdr:from>
      <xdr:col>15</xdr:col>
      <xdr:colOff>483673</xdr:colOff>
      <xdr:row>29</xdr:row>
      <xdr:rowOff>136071</xdr:rowOff>
    </xdr:from>
    <xdr:to>
      <xdr:col>27</xdr:col>
      <xdr:colOff>186790</xdr:colOff>
      <xdr:row>37</xdr:row>
      <xdr:rowOff>149678</xdr:rowOff>
    </xdr:to>
    <xdr:sp macro="" textlink="">
      <xdr:nvSpPr>
        <xdr:cNvPr id="14" name="正方形/長方形 13"/>
        <xdr:cNvSpPr/>
      </xdr:nvSpPr>
      <xdr:spPr>
        <a:xfrm>
          <a:off x="5159582" y="8189026"/>
          <a:ext cx="3807526" cy="320015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50580</xdr:colOff>
      <xdr:row>22</xdr:row>
      <xdr:rowOff>122464</xdr:rowOff>
    </xdr:from>
    <xdr:to>
      <xdr:col>13</xdr:col>
      <xdr:colOff>243320</xdr:colOff>
      <xdr:row>23</xdr:row>
      <xdr:rowOff>384712</xdr:rowOff>
    </xdr:to>
    <xdr:sp macro="" textlink="">
      <xdr:nvSpPr>
        <xdr:cNvPr id="3" name="角丸四角形吹き出し 2"/>
        <xdr:cNvSpPr/>
      </xdr:nvSpPr>
      <xdr:spPr>
        <a:xfrm>
          <a:off x="1302437" y="5524500"/>
          <a:ext cx="3009419" cy="860962"/>
        </a:xfrm>
        <a:prstGeom prst="wedgeRoundRectCallout">
          <a:avLst>
            <a:gd name="adj1" fmla="val 2337"/>
            <a:gd name="adj2" fmla="val 123793"/>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a:noFill/>
              </a:ln>
              <a:solidFill>
                <a:schemeClr val="tx1"/>
              </a:solidFill>
              <a:effectLst/>
              <a:latin typeface="HG丸ｺﾞｼｯｸM-PRO" panose="020F0600000000000000" pitchFamily="50" charset="-128"/>
              <a:ea typeface="HG丸ｺﾞｼｯｸM-PRO" panose="020F0600000000000000" pitchFamily="50" charset="-128"/>
            </a:rPr>
            <a:t>基本は</a:t>
          </a:r>
          <a:r>
            <a:rPr kumimoji="1" lang="ja-JP" altLang="en-US" sz="1100" b="1" u="sng" cap="none" spc="0">
              <a:ln>
                <a:noFill/>
              </a:ln>
              <a:solidFill>
                <a:srgbClr val="FF0000"/>
              </a:solidFill>
              <a:effectLst/>
              <a:latin typeface="HG丸ｺﾞｼｯｸM-PRO" panose="020F0600000000000000" pitchFamily="50" charset="-128"/>
              <a:ea typeface="HG丸ｺﾞｼｯｸM-PRO" panose="020F0600000000000000" pitchFamily="50" charset="-128"/>
            </a:rPr>
            <a:t>末日</a:t>
          </a:r>
          <a:r>
            <a:rPr kumimoji="1" lang="ja-JP" altLang="en-US" sz="1100" b="1" cap="none" spc="0">
              <a:ln>
                <a:noFill/>
              </a:ln>
              <a:solidFill>
                <a:schemeClr val="tx1"/>
              </a:solidFill>
              <a:effectLst/>
              <a:latin typeface="HG丸ｺﾞｼｯｸM-PRO" panose="020F0600000000000000" pitchFamily="50" charset="-128"/>
              <a:ea typeface="HG丸ｺﾞｼｯｸM-PRO" panose="020F0600000000000000" pitchFamily="50" charset="-128"/>
            </a:rPr>
            <a:t>で入力してください。</a:t>
          </a:r>
          <a:endParaRPr kumimoji="1" lang="en-US" altLang="ja-JP" sz="1100" b="1"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r>
            <a:rPr kumimoji="1" lang="ja-JP"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rPr>
            <a:t>ただし、年末年始等長期休暇の場合は</a:t>
          </a:r>
          <a:endParaRPr lang="ja-JP" altLang="ja-JP"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r>
            <a:rPr kumimoji="1" lang="ja-JP"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rPr>
            <a:t>早めて頂いてかまいません。</a:t>
          </a:r>
          <a:endParaRPr lang="ja-JP" altLang="ja-JP"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en-US" altLang="ja-JP" sz="1100" b="0" cap="none" spc="0">
            <a:ln>
              <a:noFill/>
            </a:ln>
            <a:solidFill>
              <a:schemeClr val="tx1"/>
            </a:solidFill>
            <a:effectLst/>
          </a:endParaRPr>
        </a:p>
      </xdr:txBody>
    </xdr:sp>
    <xdr:clientData/>
  </xdr:twoCellAnchor>
  <xdr:twoCellAnchor>
    <xdr:from>
      <xdr:col>18</xdr:col>
      <xdr:colOff>112059</xdr:colOff>
      <xdr:row>22</xdr:row>
      <xdr:rowOff>81642</xdr:rowOff>
    </xdr:from>
    <xdr:to>
      <xdr:col>28</xdr:col>
      <xdr:colOff>187698</xdr:colOff>
      <xdr:row>23</xdr:row>
      <xdr:rowOff>176491</xdr:rowOff>
    </xdr:to>
    <xdr:sp macro="" textlink="">
      <xdr:nvSpPr>
        <xdr:cNvPr id="4" name="角丸四角形吹き出し 3"/>
        <xdr:cNvSpPr/>
      </xdr:nvSpPr>
      <xdr:spPr>
        <a:xfrm>
          <a:off x="6112809" y="5483678"/>
          <a:ext cx="3205282" cy="693563"/>
        </a:xfrm>
        <a:prstGeom prst="wedgeRoundRectCallout">
          <a:avLst>
            <a:gd name="adj1" fmla="val 23074"/>
            <a:gd name="adj2" fmla="val 69942"/>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２枚印刷されます。２枚目の</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杉本興業</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株</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行</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をご郵送ください。</a:t>
          </a:r>
        </a:p>
      </xdr:txBody>
    </xdr:sp>
    <xdr:clientData/>
  </xdr:twoCellAnchor>
  <xdr:twoCellAnchor>
    <xdr:from>
      <xdr:col>15</xdr:col>
      <xdr:colOff>638956</xdr:colOff>
      <xdr:row>25</xdr:row>
      <xdr:rowOff>156985</xdr:rowOff>
    </xdr:from>
    <xdr:to>
      <xdr:col>27</xdr:col>
      <xdr:colOff>276223</xdr:colOff>
      <xdr:row>29</xdr:row>
      <xdr:rowOff>35502</xdr:rowOff>
    </xdr:to>
    <xdr:sp macro="" textlink="">
      <xdr:nvSpPr>
        <xdr:cNvPr id="5" name="角丸四角形 4"/>
        <xdr:cNvSpPr/>
      </xdr:nvSpPr>
      <xdr:spPr>
        <a:xfrm>
          <a:off x="5314865" y="6616667"/>
          <a:ext cx="3741676" cy="1471790"/>
        </a:xfrm>
        <a:prstGeom prst="roundRect">
          <a:avLst/>
        </a:prstGeom>
        <a:noFill/>
        <a:ln w="28575" cap="flat" cmpd="sng" algn="ctr">
          <a:solidFill>
            <a:srgbClr val="00FF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20</xdr:col>
      <xdr:colOff>56990</xdr:colOff>
      <xdr:row>29</xdr:row>
      <xdr:rowOff>328327</xdr:rowOff>
    </xdr:from>
    <xdr:to>
      <xdr:col>25</xdr:col>
      <xdr:colOff>139702</xdr:colOff>
      <xdr:row>30</xdr:row>
      <xdr:rowOff>257570</xdr:rowOff>
    </xdr:to>
    <xdr:sp macro="" textlink="">
      <xdr:nvSpPr>
        <xdr:cNvPr id="6" name="角丸四角形吹き出し 5"/>
        <xdr:cNvSpPr/>
      </xdr:nvSpPr>
      <xdr:spPr>
        <a:xfrm>
          <a:off x="6655217" y="8381282"/>
          <a:ext cx="1641349" cy="327561"/>
        </a:xfrm>
        <a:prstGeom prst="wedgeRoundRectCallout">
          <a:avLst>
            <a:gd name="adj1" fmla="val -26676"/>
            <a:gd name="adj2" fmla="val -141727"/>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a:noFill/>
              </a:ln>
              <a:solidFill>
                <a:srgbClr val="FF0000"/>
              </a:solidFill>
              <a:effectLst/>
              <a:latin typeface="HG丸ｺﾞｼｯｸM-PRO" panose="020F0600000000000000" pitchFamily="50" charset="-128"/>
              <a:ea typeface="HG丸ｺﾞｼｯｸM-PRO" panose="020F0600000000000000" pitchFamily="50" charset="-128"/>
            </a:rPr>
            <a:t>必ずご入力ください。</a:t>
          </a:r>
        </a:p>
      </xdr:txBody>
    </xdr:sp>
    <xdr:clientData/>
  </xdr:twoCellAnchor>
  <xdr:twoCellAnchor>
    <xdr:from>
      <xdr:col>2</xdr:col>
      <xdr:colOff>257495</xdr:colOff>
      <xdr:row>30</xdr:row>
      <xdr:rowOff>293273</xdr:rowOff>
    </xdr:from>
    <xdr:to>
      <xdr:col>11</xdr:col>
      <xdr:colOff>87406</xdr:colOff>
      <xdr:row>32</xdr:row>
      <xdr:rowOff>359948</xdr:rowOff>
    </xdr:to>
    <xdr:sp macro="" textlink="">
      <xdr:nvSpPr>
        <xdr:cNvPr id="7" name="角丸四角形吹き出し 6"/>
        <xdr:cNvSpPr/>
      </xdr:nvSpPr>
      <xdr:spPr>
        <a:xfrm>
          <a:off x="883424" y="8743309"/>
          <a:ext cx="2646589" cy="855889"/>
        </a:xfrm>
        <a:prstGeom prst="wedgeRoundRectCallout">
          <a:avLst>
            <a:gd name="adj1" fmla="val 30996"/>
            <a:gd name="adj2" fmla="val -105435"/>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請求明細書の「目次」です。</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明細書１枚ごとに工事名と</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合計請求金額を入力してください</a:t>
          </a:r>
          <a:r>
            <a:rPr kumimoji="1" lang="ja-JP" altLang="en-US" sz="1100" b="0" cap="none" spc="0">
              <a:ln w="0"/>
              <a:solidFill>
                <a:schemeClr val="tx1"/>
              </a:solidFill>
              <a:effectLst>
                <a:outerShdw blurRad="38100" dist="19050" dir="2700000" algn="tl" rotWithShape="0">
                  <a:schemeClr val="dk1">
                    <a:alpha val="40000"/>
                  </a:schemeClr>
                </a:outerShdw>
              </a:effectLst>
            </a:rPr>
            <a:t>。</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16</xdr:col>
      <xdr:colOff>265957</xdr:colOff>
      <xdr:row>33</xdr:row>
      <xdr:rowOff>119125</xdr:rowOff>
    </xdr:from>
    <xdr:to>
      <xdr:col>25</xdr:col>
      <xdr:colOff>238742</xdr:colOff>
      <xdr:row>35</xdr:row>
      <xdr:rowOff>369867</xdr:rowOff>
    </xdr:to>
    <xdr:sp macro="" textlink="">
      <xdr:nvSpPr>
        <xdr:cNvPr id="8" name="角丸四角形吹き出し 7"/>
        <xdr:cNvSpPr/>
      </xdr:nvSpPr>
      <xdr:spPr>
        <a:xfrm>
          <a:off x="5617275" y="9765352"/>
          <a:ext cx="2778331" cy="1047379"/>
        </a:xfrm>
        <a:prstGeom prst="wedgeRoundRectCallout">
          <a:avLst>
            <a:gd name="adj1" fmla="val 20183"/>
            <a:gd name="adj2" fmla="val -86221"/>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総括請求書の２ページにある</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「支払日」「支払合計金額」欄は弊社で記入しますので書き入れないでください。</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312073</xdr:colOff>
      <xdr:row>27</xdr:row>
      <xdr:rowOff>46431</xdr:rowOff>
    </xdr:from>
    <xdr:to>
      <xdr:col>9</xdr:col>
      <xdr:colOff>291129</xdr:colOff>
      <xdr:row>28</xdr:row>
      <xdr:rowOff>48729</xdr:rowOff>
    </xdr:to>
    <xdr:sp macro="" textlink="">
      <xdr:nvSpPr>
        <xdr:cNvPr id="9" name="角丸四角形 8"/>
        <xdr:cNvSpPr/>
      </xdr:nvSpPr>
      <xdr:spPr>
        <a:xfrm>
          <a:off x="941551" y="7301996"/>
          <a:ext cx="2182230" cy="391581"/>
        </a:xfrm>
        <a:prstGeom prst="roundRect">
          <a:avLst/>
        </a:prstGeom>
        <a:no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642876</xdr:colOff>
      <xdr:row>31</xdr:row>
      <xdr:rowOff>89485</xdr:rowOff>
    </xdr:from>
    <xdr:to>
      <xdr:col>27</xdr:col>
      <xdr:colOff>209056</xdr:colOff>
      <xdr:row>32</xdr:row>
      <xdr:rowOff>50717</xdr:rowOff>
    </xdr:to>
    <xdr:sp macro="" textlink="">
      <xdr:nvSpPr>
        <xdr:cNvPr id="10" name="角丸四角形 9"/>
        <xdr:cNvSpPr/>
      </xdr:nvSpPr>
      <xdr:spPr>
        <a:xfrm>
          <a:off x="5318785" y="8939076"/>
          <a:ext cx="3670589" cy="359550"/>
        </a:xfrm>
        <a:prstGeom prst="roundRect">
          <a:avLst/>
        </a:prstGeom>
        <a:no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294409</xdr:colOff>
      <xdr:row>25</xdr:row>
      <xdr:rowOff>362663</xdr:rowOff>
    </xdr:from>
    <xdr:to>
      <xdr:col>9</xdr:col>
      <xdr:colOff>209055</xdr:colOff>
      <xdr:row>26</xdr:row>
      <xdr:rowOff>346364</xdr:rowOff>
    </xdr:to>
    <xdr:sp macro="" textlink="">
      <xdr:nvSpPr>
        <xdr:cNvPr id="12" name="角丸四角形 11"/>
        <xdr:cNvSpPr/>
      </xdr:nvSpPr>
      <xdr:spPr>
        <a:xfrm>
          <a:off x="917864" y="6822345"/>
          <a:ext cx="2096736" cy="382019"/>
        </a:xfrm>
        <a:prstGeom prst="roundRect">
          <a:avLst/>
        </a:prstGeom>
        <a:noFill/>
        <a:ln w="28575" cap="flat" cmpd="sng" algn="ctr">
          <a:solidFill>
            <a:srgbClr val="00FF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49</xdr:col>
      <xdr:colOff>315515</xdr:colOff>
      <xdr:row>23</xdr:row>
      <xdr:rowOff>381000</xdr:rowOff>
    </xdr:from>
    <xdr:to>
      <xdr:col>55</xdr:col>
      <xdr:colOff>196452</xdr:colOff>
      <xdr:row>27</xdr:row>
      <xdr:rowOff>327422</xdr:rowOff>
    </xdr:to>
    <xdr:sp macro="" textlink="">
      <xdr:nvSpPr>
        <xdr:cNvPr id="13" name="角丸四角形 12"/>
        <xdr:cNvSpPr/>
      </xdr:nvSpPr>
      <xdr:spPr>
        <a:xfrm>
          <a:off x="16138921" y="6090047"/>
          <a:ext cx="1774031" cy="1518047"/>
        </a:xfrm>
        <a:prstGeom prst="roundRect">
          <a:avLst>
            <a:gd name="adj" fmla="val 8732"/>
          </a:avLst>
        </a:prstGeom>
        <a:noFill/>
        <a:ln w="28575" cap="flat" cmpd="sng" algn="ctr">
          <a:solidFill>
            <a:srgbClr val="00FF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47</xdr:col>
      <xdr:colOff>40823</xdr:colOff>
      <xdr:row>18</xdr:row>
      <xdr:rowOff>40823</xdr:rowOff>
    </xdr:from>
    <xdr:to>
      <xdr:col>57</xdr:col>
      <xdr:colOff>204107</xdr:colOff>
      <xdr:row>20</xdr:row>
      <xdr:rowOff>299358</xdr:rowOff>
    </xdr:to>
    <xdr:sp macro="" textlink="">
      <xdr:nvSpPr>
        <xdr:cNvPr id="15" name="角丸四角形吹き出し 14"/>
        <xdr:cNvSpPr/>
      </xdr:nvSpPr>
      <xdr:spPr>
        <a:xfrm>
          <a:off x="15117537" y="5129894"/>
          <a:ext cx="3292927" cy="884464"/>
        </a:xfrm>
        <a:prstGeom prst="wedgeRoundRectCallout">
          <a:avLst>
            <a:gd name="adj1" fmla="val 22768"/>
            <a:gd name="adj2" fmla="val 196679"/>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請求年月日・請求者情報は入力の場合、総括請求書から連動されます。</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u="sng" cap="none" spc="0">
              <a:ln>
                <a:noFill/>
              </a:ln>
              <a:solidFill>
                <a:srgbClr val="FF0000"/>
              </a:solidFill>
              <a:effectLst/>
              <a:latin typeface="HG丸ｺﾞｼｯｸM-PRO" panose="020F0600000000000000" pitchFamily="50" charset="-128"/>
              <a:ea typeface="HG丸ｺﾞｼｯｸM-PRO" panose="020F0600000000000000" pitchFamily="50" charset="-128"/>
            </a:rPr>
            <a:t>手書きの場合は必ず記入して下さい</a:t>
          </a:r>
        </a:p>
      </xdr:txBody>
    </xdr:sp>
    <xdr:clientData/>
  </xdr:twoCellAnchor>
  <xdr:twoCellAnchor>
    <xdr:from>
      <xdr:col>30</xdr:col>
      <xdr:colOff>43260</xdr:colOff>
      <xdr:row>22</xdr:row>
      <xdr:rowOff>296360</xdr:rowOff>
    </xdr:from>
    <xdr:to>
      <xdr:col>36</xdr:col>
      <xdr:colOff>217714</xdr:colOff>
      <xdr:row>23</xdr:row>
      <xdr:rowOff>136073</xdr:rowOff>
    </xdr:to>
    <xdr:sp macro="" textlink="">
      <xdr:nvSpPr>
        <xdr:cNvPr id="25" name="角丸四角形吹き出し 24"/>
        <xdr:cNvSpPr/>
      </xdr:nvSpPr>
      <xdr:spPr>
        <a:xfrm>
          <a:off x="9799581" y="5385431"/>
          <a:ext cx="2052240" cy="438428"/>
        </a:xfrm>
        <a:prstGeom prst="wedgeRoundRectCallout">
          <a:avLst>
            <a:gd name="adj1" fmla="val 32088"/>
            <a:gd name="adj2" fmla="val 146797"/>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a:noFill/>
              </a:ln>
              <a:solidFill>
                <a:srgbClr val="FF0000"/>
              </a:solidFill>
              <a:effectLst/>
              <a:latin typeface="HG丸ｺﾞｼｯｸM-PRO" panose="020F0600000000000000" pitchFamily="50" charset="-128"/>
              <a:ea typeface="HG丸ｺﾞｼｯｸM-PRO" panose="020F0600000000000000" pitchFamily="50" charset="-128"/>
            </a:rPr>
            <a:t>必ずご入力ください。</a:t>
          </a:r>
        </a:p>
      </xdr:txBody>
    </xdr:sp>
    <xdr:clientData/>
  </xdr:twoCellAnchor>
  <xdr:twoCellAnchor>
    <xdr:from>
      <xdr:col>5</xdr:col>
      <xdr:colOff>68035</xdr:colOff>
      <xdr:row>39</xdr:row>
      <xdr:rowOff>40822</xdr:rowOff>
    </xdr:from>
    <xdr:to>
      <xdr:col>13</xdr:col>
      <xdr:colOff>288471</xdr:colOff>
      <xdr:row>41</xdr:row>
      <xdr:rowOff>346984</xdr:rowOff>
    </xdr:to>
    <xdr:sp macro="" textlink="">
      <xdr:nvSpPr>
        <xdr:cNvPr id="26" name="角丸四角形吹き出し 25"/>
        <xdr:cNvSpPr/>
      </xdr:nvSpPr>
      <xdr:spPr>
        <a:xfrm>
          <a:off x="1632856" y="12042322"/>
          <a:ext cx="2724151" cy="1095376"/>
        </a:xfrm>
        <a:prstGeom prst="wedgeRoundRectCallout">
          <a:avLst>
            <a:gd name="adj1" fmla="val 24193"/>
            <a:gd name="adj2" fmla="val -89055"/>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合計金額は自動計算です。</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rPr>
            <a:t>総括請求書</a:t>
          </a:r>
          <a:r>
            <a:rPr kumimoji="1" lang="ja-JP"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rPr>
            <a:t>が複数枚になるときも、</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cs typeface="+mn-cs"/>
            </a:rPr>
            <a:t>ページごとの集計となります。</a:t>
          </a:r>
          <a:endParaRPr lang="ja-JP" altLang="ja-JP"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xdr:col>
      <xdr:colOff>277953</xdr:colOff>
      <xdr:row>28</xdr:row>
      <xdr:rowOff>294763</xdr:rowOff>
    </xdr:from>
    <xdr:to>
      <xdr:col>13</xdr:col>
      <xdr:colOff>107674</xdr:colOff>
      <xdr:row>29</xdr:row>
      <xdr:rowOff>198783</xdr:rowOff>
    </xdr:to>
    <xdr:sp macro="" textlink="">
      <xdr:nvSpPr>
        <xdr:cNvPr id="27" name="角丸四角形 26"/>
        <xdr:cNvSpPr/>
      </xdr:nvSpPr>
      <xdr:spPr>
        <a:xfrm>
          <a:off x="907431" y="7939611"/>
          <a:ext cx="3291852" cy="293302"/>
        </a:xfrm>
        <a:prstGeom prst="round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31</xdr:col>
      <xdr:colOff>71438</xdr:colOff>
      <xdr:row>24</xdr:row>
      <xdr:rowOff>192917</xdr:rowOff>
    </xdr:from>
    <xdr:to>
      <xdr:col>49</xdr:col>
      <xdr:colOff>285751</xdr:colOff>
      <xdr:row>25</xdr:row>
      <xdr:rowOff>315516</xdr:rowOff>
    </xdr:to>
    <xdr:sp macro="" textlink="">
      <xdr:nvSpPr>
        <xdr:cNvPr id="28" name="角丸四角形 27"/>
        <xdr:cNvSpPr/>
      </xdr:nvSpPr>
      <xdr:spPr>
        <a:xfrm>
          <a:off x="10215563" y="6294870"/>
          <a:ext cx="5893594" cy="515505"/>
        </a:xfrm>
        <a:prstGeom prst="roundRect">
          <a:avLst/>
        </a:prstGeom>
        <a:noFill/>
        <a:ln w="38100"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47</xdr:col>
      <xdr:colOff>307069</xdr:colOff>
      <xdr:row>34</xdr:row>
      <xdr:rowOff>200483</xdr:rowOff>
    </xdr:from>
    <xdr:to>
      <xdr:col>55</xdr:col>
      <xdr:colOff>268189</xdr:colOff>
      <xdr:row>36</xdr:row>
      <xdr:rowOff>169089</xdr:rowOff>
    </xdr:to>
    <xdr:sp macro="" textlink="">
      <xdr:nvSpPr>
        <xdr:cNvPr id="30" name="角丸四角形吹き出し 29"/>
        <xdr:cNvSpPr/>
      </xdr:nvSpPr>
      <xdr:spPr>
        <a:xfrm>
          <a:off x="15383783" y="10228947"/>
          <a:ext cx="2464835" cy="757821"/>
        </a:xfrm>
        <a:prstGeom prst="wedgeRoundRectCallout">
          <a:avLst>
            <a:gd name="adj1" fmla="val 21746"/>
            <a:gd name="adj2" fmla="val -95631"/>
            <a:gd name="adj3" fmla="val 16667"/>
          </a:avLst>
        </a:prstGeom>
        <a:ln>
          <a:solidFill>
            <a:srgbClr val="0000FF"/>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工事名・合計請求金額を</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総括請求書に入力してください</a:t>
          </a:r>
        </a:p>
      </xdr:txBody>
    </xdr:sp>
    <xdr:clientData/>
  </xdr:twoCellAnchor>
  <xdr:twoCellAnchor>
    <xdr:from>
      <xdr:col>56</xdr:col>
      <xdr:colOff>75689</xdr:colOff>
      <xdr:row>28</xdr:row>
      <xdr:rowOff>5377</xdr:rowOff>
    </xdr:from>
    <xdr:to>
      <xdr:col>58</xdr:col>
      <xdr:colOff>217715</xdr:colOff>
      <xdr:row>32</xdr:row>
      <xdr:rowOff>95250</xdr:rowOff>
    </xdr:to>
    <xdr:sp macro="" textlink="">
      <xdr:nvSpPr>
        <xdr:cNvPr id="46" name="角丸四角形吹き出し 45"/>
        <xdr:cNvSpPr/>
      </xdr:nvSpPr>
      <xdr:spPr>
        <a:xfrm>
          <a:off x="17969082" y="7666198"/>
          <a:ext cx="767954" cy="1668302"/>
        </a:xfrm>
        <a:prstGeom prst="wedgeRoundRectCallout">
          <a:avLst>
            <a:gd name="adj1" fmla="val -86471"/>
            <a:gd name="adj2" fmla="val -66305"/>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3</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枚目</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経理行</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に押印してください。</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54</xdr:col>
      <xdr:colOff>162436</xdr:colOff>
      <xdr:row>26</xdr:row>
      <xdr:rowOff>373346</xdr:rowOff>
    </xdr:from>
    <xdr:to>
      <xdr:col>55</xdr:col>
      <xdr:colOff>147237</xdr:colOff>
      <xdr:row>27</xdr:row>
      <xdr:rowOff>259958</xdr:rowOff>
    </xdr:to>
    <xdr:sp macro="" textlink="">
      <xdr:nvSpPr>
        <xdr:cNvPr id="47" name="角丸四角形 46"/>
        <xdr:cNvSpPr/>
      </xdr:nvSpPr>
      <xdr:spPr>
        <a:xfrm>
          <a:off x="17429900" y="7244953"/>
          <a:ext cx="297766" cy="281219"/>
        </a:xfrm>
        <a:prstGeom prst="roundRect">
          <a:avLst/>
        </a:prstGeom>
        <a:no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37</xdr:col>
      <xdr:colOff>22412</xdr:colOff>
      <xdr:row>21</xdr:row>
      <xdr:rowOff>190499</xdr:rowOff>
    </xdr:from>
    <xdr:to>
      <xdr:col>51</xdr:col>
      <xdr:colOff>33618</xdr:colOff>
      <xdr:row>22</xdr:row>
      <xdr:rowOff>548745</xdr:rowOff>
    </xdr:to>
    <xdr:sp macro="" textlink="">
      <xdr:nvSpPr>
        <xdr:cNvPr id="48" name="角丸四角形吹き出し 47"/>
        <xdr:cNvSpPr/>
      </xdr:nvSpPr>
      <xdr:spPr>
        <a:xfrm>
          <a:off x="11969483" y="6218463"/>
          <a:ext cx="4392706" cy="671211"/>
        </a:xfrm>
        <a:prstGeom prst="wedgeRoundRectCallout">
          <a:avLst>
            <a:gd name="adj1" fmla="val 34680"/>
            <a:gd name="adj2" fmla="val 111040"/>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３枚印刷されます。</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２枚目</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現場控</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と３枚目の</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経理行</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をご郵送ください。</a:t>
          </a:r>
        </a:p>
      </xdr:txBody>
    </xdr:sp>
    <xdr:clientData/>
  </xdr:twoCellAnchor>
  <xdr:twoCellAnchor>
    <xdr:from>
      <xdr:col>35</xdr:col>
      <xdr:colOff>38115</xdr:colOff>
      <xdr:row>26</xdr:row>
      <xdr:rowOff>340242</xdr:rowOff>
    </xdr:from>
    <xdr:to>
      <xdr:col>48</xdr:col>
      <xdr:colOff>106341</xdr:colOff>
      <xdr:row>31</xdr:row>
      <xdr:rowOff>283276</xdr:rowOff>
    </xdr:to>
    <xdr:sp macro="" textlink="">
      <xdr:nvSpPr>
        <xdr:cNvPr id="49" name="角丸四角形吹き出し 48"/>
        <xdr:cNvSpPr/>
      </xdr:nvSpPr>
      <xdr:spPr>
        <a:xfrm>
          <a:off x="11312251" y="8445151"/>
          <a:ext cx="4120681" cy="1934625"/>
        </a:xfrm>
        <a:prstGeom prst="wedgeRoundRectCallout">
          <a:avLst>
            <a:gd name="adj1" fmla="val 62995"/>
            <a:gd name="adj2" fmla="val -24877"/>
            <a:gd name="adj3" fmla="val 16667"/>
          </a:avLst>
        </a:prstGeom>
        <a:ln>
          <a:solidFill>
            <a:srgbClr val="0000FF"/>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請求内訳・合計請求金額は</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入力の場合、自動で計算されます。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（合計請求金額が今回請求金額です。）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en-US" altLang="ja-JP" sz="1600"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u="sng">
              <a:solidFill>
                <a:srgbClr val="FF0000"/>
              </a:solidFill>
              <a:latin typeface="HG丸ｺﾞｼｯｸM-PRO" panose="020F0600000000000000" pitchFamily="50" charset="-128"/>
              <a:ea typeface="HG丸ｺﾞｼｯｸM-PRO" panose="020F0600000000000000" pitchFamily="50" charset="-128"/>
            </a:rPr>
            <a:t>消費税は小数点以下第一位を四捨五入</a:t>
          </a:r>
          <a:r>
            <a:rPr kumimoji="1" lang="ja-JP" altLang="en-US" sz="1200">
              <a:latin typeface="HG丸ｺﾞｼｯｸM-PRO" panose="020F0600000000000000" pitchFamily="50" charset="-128"/>
              <a:ea typeface="HG丸ｺﾞｼｯｸM-PRO" panose="020F0600000000000000" pitchFamily="50" charset="-128"/>
            </a:rPr>
            <a:t>です。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手書きの場合も同様に計算して記入してください。</a:t>
          </a:r>
        </a:p>
      </xdr:txBody>
    </xdr:sp>
    <xdr:clientData/>
  </xdr:twoCellAnchor>
  <xdr:twoCellAnchor>
    <xdr:from>
      <xdr:col>59</xdr:col>
      <xdr:colOff>231321</xdr:colOff>
      <xdr:row>16</xdr:row>
      <xdr:rowOff>120066</xdr:rowOff>
    </xdr:from>
    <xdr:to>
      <xdr:col>82</xdr:col>
      <xdr:colOff>176892</xdr:colOff>
      <xdr:row>22</xdr:row>
      <xdr:rowOff>421821</xdr:rowOff>
    </xdr:to>
    <xdr:sp macro="" textlink="">
      <xdr:nvSpPr>
        <xdr:cNvPr id="51" name="角丸四角形吹き出し 50"/>
        <xdr:cNvSpPr/>
      </xdr:nvSpPr>
      <xdr:spPr>
        <a:xfrm>
          <a:off x="19063607" y="4583209"/>
          <a:ext cx="7143749" cy="2179541"/>
        </a:xfrm>
        <a:prstGeom prst="wedgeRoundRectCallout">
          <a:avLst>
            <a:gd name="adj1" fmla="val -47113"/>
            <a:gd name="adj2" fmla="val 75939"/>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Ａ欄</a:t>
          </a:r>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は</a:t>
          </a:r>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注文書</a:t>
          </a:r>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をご参照のうえ、ご入力ください。（</a:t>
          </a:r>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全て税抜</a:t>
          </a:r>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ただし、</a:t>
          </a:r>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単価契約</a:t>
          </a:r>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の場合は</a:t>
          </a:r>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Ｂ欄</a:t>
          </a:r>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に入力してください。</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契約金額 ≫・・・・注文書の総額契約金額</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出来高（累計金額） ≫・・・・今回までの請求金額　</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請求済額 ≫・・・・・・前回までの請求金額</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今回請求額 ≫・・・・（入力の場合自動計算）「出来高（累計金額）」－「請求済額」</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 差引残額 ≫・・・・・（入力の場合自動計算）「契約金額」－「出来高（累計金額）」</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67</xdr:col>
      <xdr:colOff>172089</xdr:colOff>
      <xdr:row>39</xdr:row>
      <xdr:rowOff>133671</xdr:rowOff>
    </xdr:from>
    <xdr:to>
      <xdr:col>82</xdr:col>
      <xdr:colOff>83244</xdr:colOff>
      <xdr:row>41</xdr:row>
      <xdr:rowOff>295646</xdr:rowOff>
    </xdr:to>
    <xdr:sp macro="" textlink="">
      <xdr:nvSpPr>
        <xdr:cNvPr id="52" name="角丸四角形吹き出し 51"/>
        <xdr:cNvSpPr/>
      </xdr:nvSpPr>
      <xdr:spPr>
        <a:xfrm>
          <a:off x="21508089" y="13387028"/>
          <a:ext cx="4605619" cy="951189"/>
        </a:xfrm>
        <a:prstGeom prst="wedgeRoundRectCallout">
          <a:avLst>
            <a:gd name="adj1" fmla="val -22087"/>
            <a:gd name="adj2" fmla="val -109653"/>
            <a:gd name="adj3" fmla="val 16667"/>
          </a:avLst>
        </a:prstGeom>
        <a:ln>
          <a:solidFill>
            <a:srgbClr val="0000FF"/>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a:latin typeface="HG丸ｺﾞｼｯｸM-PRO" panose="020F0600000000000000" pitchFamily="50" charset="-128"/>
              <a:ea typeface="HG丸ｺﾞｼｯｸM-PRO" panose="020F0600000000000000" pitchFamily="50" charset="-128"/>
            </a:rPr>
            <a:t>B</a:t>
          </a:r>
          <a:r>
            <a:rPr kumimoji="1" lang="ja-JP" altLang="en-US" sz="1200">
              <a:latin typeface="HG丸ｺﾞｼｯｸM-PRO" panose="020F0600000000000000" pitchFamily="50" charset="-128"/>
              <a:ea typeface="HG丸ｺﾞｼｯｸM-PRO" panose="020F0600000000000000" pitchFamily="50" charset="-128"/>
            </a:rPr>
            <a:t>欄は入力の場合、税区分ごとに請求金額が自動集計されます。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手書きの場合も税区分ごとに集計・記入して下さい。</a:t>
          </a:r>
        </a:p>
      </xdr:txBody>
    </xdr:sp>
    <xdr:clientData/>
  </xdr:twoCellAnchor>
  <xdr:twoCellAnchor>
    <xdr:from>
      <xdr:col>59</xdr:col>
      <xdr:colOff>266060</xdr:colOff>
      <xdr:row>33</xdr:row>
      <xdr:rowOff>347385</xdr:rowOff>
    </xdr:from>
    <xdr:to>
      <xdr:col>72</xdr:col>
      <xdr:colOff>40823</xdr:colOff>
      <xdr:row>34</xdr:row>
      <xdr:rowOff>231323</xdr:rowOff>
    </xdr:to>
    <xdr:sp macro="" textlink="">
      <xdr:nvSpPr>
        <xdr:cNvPr id="31" name="角丸四角形 30"/>
        <xdr:cNvSpPr/>
      </xdr:nvSpPr>
      <xdr:spPr>
        <a:xfrm>
          <a:off x="19098346" y="11233099"/>
          <a:ext cx="3843298" cy="278545"/>
        </a:xfrm>
        <a:prstGeom prst="round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59</xdr:col>
      <xdr:colOff>131751</xdr:colOff>
      <xdr:row>37</xdr:row>
      <xdr:rowOff>292153</xdr:rowOff>
    </xdr:from>
    <xdr:to>
      <xdr:col>67</xdr:col>
      <xdr:colOff>30735</xdr:colOff>
      <xdr:row>41</xdr:row>
      <xdr:rowOff>141996</xdr:rowOff>
    </xdr:to>
    <xdr:sp macro="" textlink="">
      <xdr:nvSpPr>
        <xdr:cNvPr id="32" name="角丸四角形吹き出し 31"/>
        <xdr:cNvSpPr/>
      </xdr:nvSpPr>
      <xdr:spPr>
        <a:xfrm>
          <a:off x="18964037" y="12756296"/>
          <a:ext cx="2402698" cy="1428271"/>
        </a:xfrm>
        <a:prstGeom prst="wedgeRoundRectCallout">
          <a:avLst>
            <a:gd name="adj1" fmla="val -9756"/>
            <a:gd name="adj2" fmla="val -131872"/>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総額契約の増額については、</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u="sng" cap="none" spc="0">
              <a:ln>
                <a:noFill/>
              </a:ln>
              <a:solidFill>
                <a:srgbClr val="FF0000"/>
              </a:solidFill>
              <a:effectLst/>
              <a:latin typeface="HG丸ｺﾞｼｯｸM-PRO" panose="020F0600000000000000" pitchFamily="50" charset="-128"/>
              <a:ea typeface="HG丸ｺﾞｼｯｸM-PRO" panose="020F0600000000000000" pitchFamily="50" charset="-128"/>
            </a:rPr>
            <a:t>摘要に増額する注文書の伝票番号</a:t>
          </a:r>
          <a:r>
            <a:rPr kumimoji="1" lang="ja-JP" altLang="en-US" sz="1200" b="0" u="none" cap="none" spc="0">
              <a:ln>
                <a:noFill/>
              </a:ln>
              <a:solidFill>
                <a:sysClr val="windowText" lastClr="000000"/>
              </a:solidFill>
              <a:effectLst/>
              <a:latin typeface="HG丸ｺﾞｼｯｸM-PRO" panose="020F0600000000000000" pitchFamily="50" charset="-128"/>
              <a:ea typeface="HG丸ｺﾞｼｯｸM-PRO" panose="020F0600000000000000" pitchFamily="50" charset="-128"/>
            </a:rPr>
            <a:t>と増額の旨を入力してください。</a:t>
          </a:r>
          <a:endParaRPr kumimoji="1" lang="en-US" altLang="ja-JP" sz="1200" b="0" cap="none" spc="0">
            <a:ln>
              <a:noFill/>
            </a:ln>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178944</xdr:colOff>
      <xdr:row>24</xdr:row>
      <xdr:rowOff>273843</xdr:rowOff>
    </xdr:from>
    <xdr:to>
      <xdr:col>49</xdr:col>
      <xdr:colOff>220266</xdr:colOff>
      <xdr:row>25</xdr:row>
      <xdr:rowOff>35718</xdr:rowOff>
    </xdr:to>
    <xdr:sp macro="" textlink="">
      <xdr:nvSpPr>
        <xdr:cNvPr id="2" name="角丸四角形 1"/>
        <xdr:cNvSpPr/>
      </xdr:nvSpPr>
      <xdr:spPr>
        <a:xfrm>
          <a:off x="12216163" y="6375796"/>
          <a:ext cx="3827509" cy="154781"/>
        </a:xfrm>
        <a:prstGeom prst="roundRect">
          <a:avLst>
            <a:gd name="adj" fmla="val 50000"/>
          </a:avLst>
        </a:prstGeom>
        <a:solidFill>
          <a:srgbClr val="00B05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7073</xdr:colOff>
      <xdr:row>32</xdr:row>
      <xdr:rowOff>202406</xdr:rowOff>
    </xdr:from>
    <xdr:to>
      <xdr:col>55</xdr:col>
      <xdr:colOff>179644</xdr:colOff>
      <xdr:row>33</xdr:row>
      <xdr:rowOff>172642</xdr:rowOff>
    </xdr:to>
    <xdr:sp macro="" textlink="">
      <xdr:nvSpPr>
        <xdr:cNvPr id="34" name="角丸四角形 33"/>
        <xdr:cNvSpPr/>
      </xdr:nvSpPr>
      <xdr:spPr>
        <a:xfrm>
          <a:off x="16145995" y="9447609"/>
          <a:ext cx="1750149" cy="363142"/>
        </a:xfrm>
        <a:prstGeom prst="roundRect">
          <a:avLst>
            <a:gd name="adj" fmla="val 46518"/>
          </a:avLst>
        </a:prstGeom>
        <a:solidFill>
          <a:srgbClr val="00B050">
            <a:alpha val="5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149667</xdr:colOff>
      <xdr:row>29</xdr:row>
      <xdr:rowOff>244929</xdr:rowOff>
    </xdr:from>
    <xdr:to>
      <xdr:col>81</xdr:col>
      <xdr:colOff>81643</xdr:colOff>
      <xdr:row>34</xdr:row>
      <xdr:rowOff>312965</xdr:rowOff>
    </xdr:to>
    <xdr:sp macro="" textlink="">
      <xdr:nvSpPr>
        <xdr:cNvPr id="41" name="角丸四角形 40"/>
        <xdr:cNvSpPr/>
      </xdr:nvSpPr>
      <xdr:spPr>
        <a:xfrm>
          <a:off x="24928274" y="9552215"/>
          <a:ext cx="870869" cy="2041071"/>
        </a:xfrm>
        <a:prstGeom prst="roundRect">
          <a:avLst/>
        </a:prstGeom>
        <a:solidFill>
          <a:sysClr val="window" lastClr="FFFFFF"/>
        </a:solid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78</xdr:col>
      <xdr:colOff>149667</xdr:colOff>
      <xdr:row>24</xdr:row>
      <xdr:rowOff>258537</xdr:rowOff>
    </xdr:from>
    <xdr:to>
      <xdr:col>81</xdr:col>
      <xdr:colOff>81643</xdr:colOff>
      <xdr:row>28</xdr:row>
      <xdr:rowOff>27214</xdr:rowOff>
    </xdr:to>
    <xdr:sp macro="" textlink="">
      <xdr:nvSpPr>
        <xdr:cNvPr id="40" name="角丸四角形 39"/>
        <xdr:cNvSpPr/>
      </xdr:nvSpPr>
      <xdr:spPr>
        <a:xfrm>
          <a:off x="24928274" y="7592787"/>
          <a:ext cx="870869" cy="1347106"/>
        </a:xfrm>
        <a:prstGeom prst="roundRect">
          <a:avLst/>
        </a:prstGeom>
        <a:noFill/>
        <a:ln w="28575" cap="flat" cmpd="sng" algn="ctr">
          <a:solidFill>
            <a:schemeClr val="accent2"/>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82</xdr:col>
      <xdr:colOff>108857</xdr:colOff>
      <xdr:row>22</xdr:row>
      <xdr:rowOff>354106</xdr:rowOff>
    </xdr:from>
    <xdr:to>
      <xdr:col>88</xdr:col>
      <xdr:colOff>244929</xdr:colOff>
      <xdr:row>26</xdr:row>
      <xdr:rowOff>312965</xdr:rowOff>
    </xdr:to>
    <xdr:sp macro="" textlink="">
      <xdr:nvSpPr>
        <xdr:cNvPr id="42" name="角丸四角形吹き出し 41"/>
        <xdr:cNvSpPr/>
      </xdr:nvSpPr>
      <xdr:spPr>
        <a:xfrm>
          <a:off x="26139321" y="6695035"/>
          <a:ext cx="2013858" cy="1741394"/>
        </a:xfrm>
        <a:prstGeom prst="wedgeRoundRectCallout">
          <a:avLst>
            <a:gd name="adj1" fmla="val -61704"/>
            <a:gd name="adj2" fmla="val 30257"/>
            <a:gd name="adj3" fmla="val 16667"/>
          </a:avLst>
        </a:prstGeom>
        <a:ln>
          <a:solidFill>
            <a:srgbClr val="0000FF"/>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２枚目・３枚目には、</a:t>
          </a:r>
          <a:r>
            <a:rPr kumimoji="1" lang="en-US" altLang="ja-JP" sz="1200">
              <a:latin typeface="HG丸ｺﾞｼｯｸM-PRO" panose="020F0600000000000000" pitchFamily="50" charset="-128"/>
              <a:ea typeface="HG丸ｺﾞｼｯｸM-PRO" panose="020F0600000000000000" pitchFamily="50" charset="-128"/>
            </a:rPr>
            <a:t>A</a:t>
          </a:r>
          <a:r>
            <a:rPr kumimoji="1" lang="ja-JP" altLang="en-US" sz="1200">
              <a:latin typeface="HG丸ｺﾞｼｯｸM-PRO" panose="020F0600000000000000" pitchFamily="50" charset="-128"/>
              <a:ea typeface="HG丸ｺﾞｼｯｸM-PRO" panose="020F0600000000000000" pitchFamily="50" charset="-128"/>
            </a:rPr>
            <a:t>欄・</a:t>
          </a:r>
          <a:r>
            <a:rPr kumimoji="1" lang="en-US" altLang="ja-JP" sz="1200">
              <a:latin typeface="HG丸ｺﾞｼｯｸM-PRO" panose="020F0600000000000000" pitchFamily="50" charset="-128"/>
              <a:ea typeface="HG丸ｺﾞｼｯｸM-PRO" panose="020F0600000000000000" pitchFamily="50" charset="-128"/>
            </a:rPr>
            <a:t>B</a:t>
          </a:r>
          <a:r>
            <a:rPr kumimoji="1" lang="ja-JP" altLang="en-US" sz="1200">
              <a:latin typeface="HG丸ｺﾞｼｯｸM-PRO" panose="020F0600000000000000" pitchFamily="50" charset="-128"/>
              <a:ea typeface="HG丸ｺﾞｼｯｸM-PRO" panose="020F0600000000000000" pitchFamily="50" charset="-128"/>
            </a:rPr>
            <a:t>欄ともに</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各行の税込金額が自動計算で表示されます。</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あくまで参考値です。</a:t>
          </a:r>
        </a:p>
      </xdr:txBody>
    </xdr:sp>
    <xdr:clientData/>
  </xdr:twoCellAnchor>
  <xdr:twoCellAnchor>
    <xdr:from>
      <xdr:col>80</xdr:col>
      <xdr:colOff>210673</xdr:colOff>
      <xdr:row>28</xdr:row>
      <xdr:rowOff>59233</xdr:rowOff>
    </xdr:from>
    <xdr:to>
      <xdr:col>88</xdr:col>
      <xdr:colOff>108857</xdr:colOff>
      <xdr:row>32</xdr:row>
      <xdr:rowOff>364192</xdr:rowOff>
    </xdr:to>
    <xdr:sp macro="" textlink="">
      <xdr:nvSpPr>
        <xdr:cNvPr id="24" name="角丸四角形吹き出し 23"/>
        <xdr:cNvSpPr/>
      </xdr:nvSpPr>
      <xdr:spPr>
        <a:xfrm>
          <a:off x="25615209" y="8971912"/>
          <a:ext cx="2401898" cy="1883387"/>
        </a:xfrm>
        <a:prstGeom prst="wedgeRoundRectCallout">
          <a:avLst>
            <a:gd name="adj1" fmla="val -79897"/>
            <a:gd name="adj2" fmla="val -14029"/>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cap="none" spc="0">
              <a:ln>
                <a:noFill/>
              </a:ln>
              <a:solidFill>
                <a:schemeClr val="tx1"/>
              </a:solidFill>
              <a:effectLst/>
              <a:latin typeface="HG丸ｺﾞｼｯｸM-PRO" panose="020F0600000000000000" pitchFamily="50" charset="-128"/>
              <a:ea typeface="HG丸ｺﾞｼｯｸM-PRO" panose="020F0600000000000000" pitchFamily="50" charset="-128"/>
            </a:rPr>
            <a:t>単価契約の注文書がある請求分については、</a:t>
          </a:r>
          <a:endParaRPr kumimoji="1" lang="en-US" altLang="ja-JP" sz="12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400" b="0" u="sng" cap="none" spc="0">
              <a:ln>
                <a:noFill/>
              </a:ln>
              <a:solidFill>
                <a:srgbClr val="FF0000"/>
              </a:solidFill>
              <a:effectLst/>
              <a:latin typeface="HG丸ｺﾞｼｯｸM-PRO" panose="020F0600000000000000" pitchFamily="50" charset="-128"/>
              <a:ea typeface="HG丸ｺﾞｼｯｸM-PRO" panose="020F0600000000000000" pitchFamily="50" charset="-128"/>
            </a:rPr>
            <a:t>単価契約有無欄で有りを選択</a:t>
          </a:r>
          <a:r>
            <a:rPr kumimoji="1" lang="ja-JP" altLang="en-US" sz="1200" b="0" cap="none" spc="0">
              <a:ln>
                <a:noFill/>
              </a:ln>
              <a:solidFill>
                <a:srgbClr val="FF0000"/>
              </a:solidFill>
              <a:effectLst/>
              <a:latin typeface="HG丸ｺﾞｼｯｸM-PRO" panose="020F0600000000000000" pitchFamily="50" charset="-128"/>
              <a:ea typeface="HG丸ｺﾞｼｯｸM-PRO" panose="020F0600000000000000" pitchFamily="50" charset="-128"/>
            </a:rPr>
            <a:t>、</a:t>
          </a:r>
          <a:endParaRPr kumimoji="1" lang="en-US" altLang="ja-JP" sz="1200" b="0" cap="none" spc="0">
            <a:ln>
              <a:noFill/>
            </a:ln>
            <a:solidFill>
              <a:srgbClr val="FF0000"/>
            </a:solidFill>
            <a:effectLst/>
            <a:latin typeface="HG丸ｺﾞｼｯｸM-PRO" panose="020F0600000000000000" pitchFamily="50" charset="-128"/>
            <a:ea typeface="HG丸ｺﾞｼｯｸM-PRO" panose="020F0600000000000000" pitchFamily="50" charset="-128"/>
          </a:endParaRPr>
        </a:p>
        <a:p>
          <a:pPr algn="l"/>
          <a:r>
            <a:rPr kumimoji="1" lang="ja-JP" altLang="en-US" sz="1200" b="0" u="sng" cap="none" spc="0">
              <a:ln>
                <a:noFill/>
              </a:ln>
              <a:solidFill>
                <a:schemeClr val="tx1"/>
              </a:solidFill>
              <a:effectLst/>
              <a:latin typeface="HG丸ｺﾞｼｯｸM-PRO" panose="020F0600000000000000" pitchFamily="50" charset="-128"/>
              <a:ea typeface="HG丸ｺﾞｼｯｸM-PRO" panose="020F0600000000000000" pitchFamily="50" charset="-128"/>
            </a:rPr>
            <a:t>備考欄に注文書の伝票番号を入力してください。</a:t>
          </a:r>
          <a:endParaRPr kumimoji="1" lang="en-US" altLang="ja-JP" sz="1200" b="0" u="sng" cap="none" spc="0">
            <a:ln>
              <a:noFill/>
            </a:ln>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76</xdr:col>
      <xdr:colOff>38264</xdr:colOff>
      <xdr:row>36</xdr:row>
      <xdr:rowOff>40821</xdr:rowOff>
    </xdr:from>
    <xdr:to>
      <xdr:col>85</xdr:col>
      <xdr:colOff>231322</xdr:colOff>
      <xdr:row>38</xdr:row>
      <xdr:rowOff>272143</xdr:rowOff>
    </xdr:to>
    <xdr:sp macro="" textlink="">
      <xdr:nvSpPr>
        <xdr:cNvPr id="23" name="角丸四角形吹き出し 22"/>
        <xdr:cNvSpPr/>
      </xdr:nvSpPr>
      <xdr:spPr>
        <a:xfrm>
          <a:off x="24190943" y="12110357"/>
          <a:ext cx="3009736" cy="1020536"/>
        </a:xfrm>
        <a:prstGeom prst="wedgeRoundRectCallout">
          <a:avLst>
            <a:gd name="adj1" fmla="val -78795"/>
            <a:gd name="adj2" fmla="val -112406"/>
            <a:gd name="adj3" fmla="val 166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税区分は基本</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10</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％になっています。</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非課税・</a:t>
          </a:r>
          <a:r>
            <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rPr>
            <a:t>8</a:t>
          </a:r>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％が選択できますので</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a:p>
          <a:pPr algn="l"/>
          <a:r>
            <a:rPr kumimoji="1" lang="ja-JP" altLang="en-US" sz="1100" b="0" cap="none" spc="0">
              <a:ln>
                <a:noFill/>
              </a:ln>
              <a:solidFill>
                <a:schemeClr val="tx1"/>
              </a:solidFill>
              <a:effectLst/>
              <a:latin typeface="HG丸ｺﾞｼｯｸM-PRO" panose="020F0600000000000000" pitchFamily="50" charset="-128"/>
              <a:ea typeface="HG丸ｺﾞｼｯｸM-PRO" panose="020F0600000000000000" pitchFamily="50" charset="-128"/>
            </a:rPr>
            <a:t>税区分に合わせて変更してください。</a:t>
          </a:r>
          <a:endParaRPr kumimoji="1" lang="en-US" altLang="ja-JP" sz="1100" b="0" cap="none" spc="0">
            <a:ln>
              <a:noFill/>
            </a:ln>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7327</xdr:colOff>
      <xdr:row>43</xdr:row>
      <xdr:rowOff>7327</xdr:rowOff>
    </xdr:from>
    <xdr:to>
      <xdr:col>32</xdr:col>
      <xdr:colOff>29307</xdr:colOff>
      <xdr:row>58</xdr:row>
      <xdr:rowOff>0</xdr:rowOff>
    </xdr:to>
    <xdr:cxnSp macro="">
      <xdr:nvCxnSpPr>
        <xdr:cNvPr id="4" name="直線コネクタ 3"/>
        <xdr:cNvCxnSpPr/>
      </xdr:nvCxnSpPr>
      <xdr:spPr>
        <a:xfrm flipH="1">
          <a:off x="5573240" y="2674327"/>
          <a:ext cx="21980" cy="48379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161192</xdr:colOff>
      <xdr:row>43</xdr:row>
      <xdr:rowOff>14653</xdr:rowOff>
    </xdr:from>
    <xdr:to>
      <xdr:col>35</xdr:col>
      <xdr:colOff>161192</xdr:colOff>
      <xdr:row>58</xdr:row>
      <xdr:rowOff>0</xdr:rowOff>
    </xdr:to>
    <xdr:cxnSp macro="">
      <xdr:nvCxnSpPr>
        <xdr:cNvPr id="7" name="直線コネクタ 6"/>
        <xdr:cNvCxnSpPr/>
      </xdr:nvCxnSpPr>
      <xdr:spPr>
        <a:xfrm>
          <a:off x="6248909" y="2681653"/>
          <a:ext cx="0" cy="483067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101</xdr:col>
      <xdr:colOff>51953</xdr:colOff>
      <xdr:row>1</xdr:row>
      <xdr:rowOff>86590</xdr:rowOff>
    </xdr:from>
    <xdr:to>
      <xdr:col>144</xdr:col>
      <xdr:colOff>121227</xdr:colOff>
      <xdr:row>6</xdr:row>
      <xdr:rowOff>190500</xdr:rowOff>
    </xdr:to>
    <xdr:sp macro="" textlink="">
      <xdr:nvSpPr>
        <xdr:cNvPr id="2" name="吹き出し: 角を丸めた四角形 2">
          <a:extLst>
            <a:ext uri="{FF2B5EF4-FFF2-40B4-BE49-F238E27FC236}">
              <a16:creationId xmlns:a16="http://schemas.microsoft.com/office/drawing/2014/main" id="{00000000-0008-0000-0200-000003000000}"/>
            </a:ext>
          </a:extLst>
        </xdr:cNvPr>
        <xdr:cNvSpPr/>
      </xdr:nvSpPr>
      <xdr:spPr>
        <a:xfrm>
          <a:off x="21249408" y="554181"/>
          <a:ext cx="9005455" cy="1922319"/>
        </a:xfrm>
        <a:prstGeom prst="wedgeRoundRectCallout">
          <a:avLst>
            <a:gd name="adj1" fmla="val 24748"/>
            <a:gd name="adj2" fmla="val 42376"/>
            <a:gd name="adj3" fmla="val 16667"/>
          </a:avLst>
        </a:prstGeom>
        <a:solidFill>
          <a:schemeClr val="bg1"/>
        </a:solidFill>
        <a:ln w="38100">
          <a:solidFill>
            <a:schemeClr val="accent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2</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枚目・</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3</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枚目</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 </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現場控</a:t>
          </a:r>
          <a:r>
            <a:rPr lang="ja-JP" altLang="en-US" sz="2400" b="1" baseline="0">
              <a:solidFill>
                <a:srgbClr val="002060"/>
              </a:solidFill>
              <a:effectLst/>
              <a:latin typeface="HG丸ｺﾞｼｯｸM-PRO" panose="020F0600000000000000" pitchFamily="50" charset="-128"/>
              <a:ea typeface="HG丸ｺﾞｼｯｸM-PRO" panose="020F0600000000000000" pitchFamily="50" charset="-128"/>
            </a:rPr>
            <a:t> ・経理行</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を提出お願いします。</a:t>
          </a:r>
          <a:endParaRPr lang="en-US" altLang="ja-JP" sz="2400" b="1">
            <a:solidFill>
              <a:srgbClr val="00206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1">
            <a:solidFill>
              <a:srgbClr val="00206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a:t>
          </a:r>
          <a:r>
            <a:rPr lang="en-US" altLang="ja-JP" sz="1800" b="1">
              <a:solidFill>
                <a:schemeClr val="lt1"/>
              </a:solidFill>
              <a:effectLst/>
              <a:latin typeface="+mn-lt"/>
              <a:ea typeface="+mn-ea"/>
              <a:cs typeface="+mn-cs"/>
            </a:rPr>
            <a:t>【</a:t>
          </a:r>
          <a:r>
            <a:rPr lang="en-US" altLang="ja-JP" sz="2400" b="1">
              <a:solidFill>
                <a:sysClr val="windowText" lastClr="000000"/>
              </a:solidFill>
              <a:effectLst/>
              <a:latin typeface="+mn-lt"/>
              <a:ea typeface="+mn-ea"/>
              <a:cs typeface="+mn-cs"/>
            </a:rPr>
            <a:t>【</a:t>
          </a:r>
          <a:r>
            <a:rPr lang="ja-JP" altLang="ja-JP" sz="2400" b="1">
              <a:solidFill>
                <a:srgbClr val="002060"/>
              </a:solidFill>
              <a:effectLst/>
              <a:latin typeface="HG丸ｺﾞｼｯｸM-PRO" panose="020F0600000000000000" pitchFamily="50" charset="-128"/>
              <a:ea typeface="HG丸ｺﾞｼｯｸM-PRO" panose="020F0600000000000000" pitchFamily="50" charset="-128"/>
              <a:cs typeface="+mn-cs"/>
            </a:rPr>
            <a:t>経理行</a:t>
          </a:r>
          <a:r>
            <a:rPr lang="en-US" altLang="ja-JP" sz="2400" b="1">
              <a:solidFill>
                <a:srgbClr val="002060"/>
              </a:solidFill>
              <a:effectLst/>
              <a:latin typeface="HG丸ｺﾞｼｯｸM-PRO" panose="020F0600000000000000" pitchFamily="50" charset="-128"/>
              <a:ea typeface="HG丸ｺﾞｼｯｸM-PRO" panose="020F0600000000000000" pitchFamily="50" charset="-128"/>
              <a:cs typeface="+mn-cs"/>
            </a:rPr>
            <a:t>】</a:t>
          </a:r>
          <a:r>
            <a:rPr lang="ja-JP" altLang="ja-JP" sz="2400" b="1">
              <a:solidFill>
                <a:srgbClr val="002060"/>
              </a:solidFill>
              <a:effectLst/>
              <a:latin typeface="HG丸ｺﾞｼｯｸM-PRO" panose="020F0600000000000000" pitchFamily="50" charset="-128"/>
              <a:ea typeface="HG丸ｺﾞｼｯｸM-PRO" panose="020F0600000000000000" pitchFamily="50" charset="-128"/>
              <a:cs typeface="+mn-cs"/>
            </a:rPr>
            <a:t>のみ押印お願いします</a:t>
          </a:r>
          <a:r>
            <a:rPr lang="ja-JP" altLang="ja-JP" sz="1800" b="1">
              <a:solidFill>
                <a:sysClr val="windowText" lastClr="000000"/>
              </a:solidFill>
              <a:effectLst/>
              <a:latin typeface="+mn-lt"/>
              <a:ea typeface="+mn-ea"/>
              <a:cs typeface="+mn-cs"/>
            </a:rPr>
            <a:t>。</a:t>
          </a:r>
          <a:endParaRPr lang="ja-JP" altLang="ja-JP" sz="2400">
            <a:solidFill>
              <a:sysClr val="windowText" lastClr="000000"/>
            </a:solidFill>
            <a:effectLst/>
          </a:endParaRPr>
        </a:p>
        <a:p>
          <a:pPr algn="l"/>
          <a:endParaRPr lang="ja-JP" altLang="ja-JP" sz="24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fPrintsWithSheet="0"/>
  </xdr:twoCellAnchor>
  <xdr:twoCellAnchor editAs="absolute">
    <xdr:from>
      <xdr:col>100</xdr:col>
      <xdr:colOff>38967</xdr:colOff>
      <xdr:row>7</xdr:row>
      <xdr:rowOff>238126</xdr:rowOff>
    </xdr:from>
    <xdr:to>
      <xdr:col>149</xdr:col>
      <xdr:colOff>4330</xdr:colOff>
      <xdr:row>11</xdr:row>
      <xdr:rowOff>220807</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19305444" y="2833689"/>
          <a:ext cx="9299863" cy="2006743"/>
        </a:xfrm>
        <a:prstGeom prst="wedgeRoundRectCallout">
          <a:avLst>
            <a:gd name="adj1" fmla="val 24748"/>
            <a:gd name="adj2" fmla="val 42376"/>
            <a:gd name="adj3" fmla="val 16667"/>
          </a:avLst>
        </a:prstGeom>
        <a:solidFill>
          <a:schemeClr val="bg1"/>
        </a:solidFill>
        <a:ln w="38100">
          <a:solidFill>
            <a:schemeClr val="accent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A</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欄の請求（総額契約の注文書請求分）が</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1</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現場で</a:t>
          </a:r>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5</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件以上になる場合はお手数ですが経理部へご連絡ください。</a:t>
          </a:r>
          <a:endParaRPr lang="en-US" altLang="ja-JP" sz="2400" b="1">
            <a:solidFill>
              <a:srgbClr val="002060"/>
            </a:solidFill>
            <a:effectLst/>
            <a:latin typeface="HG丸ｺﾞｼｯｸM-PRO" panose="020F0600000000000000" pitchFamily="50" charset="-128"/>
            <a:ea typeface="HG丸ｺﾞｼｯｸM-PRO" panose="020F0600000000000000" pitchFamily="50" charset="-128"/>
          </a:endParaRPr>
        </a:p>
        <a:p>
          <a:pPr algn="l"/>
          <a:r>
            <a:rPr lang="en-US" altLang="ja-JP" sz="2400" b="1">
              <a:solidFill>
                <a:srgbClr val="002060"/>
              </a:solidFill>
              <a:effectLst/>
              <a:latin typeface="HG丸ｺﾞｼｯｸM-PRO" panose="020F0600000000000000" pitchFamily="50" charset="-128"/>
              <a:ea typeface="HG丸ｺﾞｼｯｸM-PRO" panose="020F0600000000000000" pitchFamily="50" charset="-128"/>
            </a:rPr>
            <a:t>5</a:t>
          </a:r>
          <a:r>
            <a:rPr lang="ja-JP" altLang="en-US" sz="2400" b="1">
              <a:solidFill>
                <a:srgbClr val="002060"/>
              </a:solidFill>
              <a:effectLst/>
              <a:latin typeface="HG丸ｺﾞｼｯｸM-PRO" panose="020F0600000000000000" pitchFamily="50" charset="-128"/>
              <a:ea typeface="HG丸ｺﾞｼｯｸM-PRO" panose="020F0600000000000000" pitchFamily="50" charset="-128"/>
            </a:rPr>
            <a:t>件以上専用の請求明細をお渡しします。</a:t>
          </a:r>
          <a:endParaRPr lang="ja-JP" altLang="ja-JP" sz="2400" b="1">
            <a:solidFill>
              <a:srgbClr val="002060"/>
            </a:solidFill>
            <a:effectLst/>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101</xdr:col>
      <xdr:colOff>181839</xdr:colOff>
      <xdr:row>12</xdr:row>
      <xdr:rowOff>424296</xdr:rowOff>
    </xdr:from>
    <xdr:to>
      <xdr:col>150</xdr:col>
      <xdr:colOff>16082</xdr:colOff>
      <xdr:row>25</xdr:row>
      <xdr:rowOff>180604</xdr:rowOff>
    </xdr:to>
    <xdr:sp macro="" textlink="">
      <xdr:nvSpPr>
        <xdr:cNvPr id="4" name="吹き出し: 角を丸めた四角形 5">
          <a:extLst>
            <a:ext uri="{FF2B5EF4-FFF2-40B4-BE49-F238E27FC236}">
              <a16:creationId xmlns:a16="http://schemas.microsoft.com/office/drawing/2014/main" id="{00000000-0008-0000-0100-000006000000}"/>
            </a:ext>
          </a:extLst>
        </xdr:cNvPr>
        <xdr:cNvSpPr/>
      </xdr:nvSpPr>
      <xdr:spPr>
        <a:xfrm>
          <a:off x="19517589" y="5615421"/>
          <a:ext cx="9168743" cy="6209496"/>
        </a:xfrm>
        <a:prstGeom prst="wedgeRoundRectCallout">
          <a:avLst>
            <a:gd name="adj1" fmla="val -16990"/>
            <a:gd name="adj2" fmla="val -45478"/>
            <a:gd name="adj3" fmla="val 16667"/>
          </a:avLst>
        </a:prstGeom>
        <a:solidFill>
          <a:schemeClr val="bg1"/>
        </a:solidFill>
        <a:ln w="38100">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rgbClr val="FF0000"/>
              </a:solidFill>
              <a:latin typeface="HG丸ｺﾞｼｯｸM-PRO" panose="020F0600000000000000" pitchFamily="50" charset="-128"/>
              <a:ea typeface="HG丸ｺﾞｼｯｸM-PRO" panose="020F0600000000000000" pitchFamily="50" charset="-128"/>
            </a:rPr>
            <a:t>摘要が複数ある場合</a:t>
          </a:r>
          <a:r>
            <a:rPr kumimoji="1" lang="en-US" altLang="ja-JP" sz="3200" b="1">
              <a:solidFill>
                <a:srgbClr val="FF0000"/>
              </a:solidFill>
              <a:latin typeface="HG丸ｺﾞｼｯｸM-PRO" panose="020F0600000000000000" pitchFamily="50" charset="-128"/>
              <a:ea typeface="HG丸ｺﾞｼｯｸM-PRO" panose="020F0600000000000000" pitchFamily="50" charset="-128"/>
            </a:rPr>
            <a:t>(B</a:t>
          </a:r>
          <a:r>
            <a:rPr kumimoji="1" lang="ja-JP" altLang="en-US" sz="3200" b="1">
              <a:solidFill>
                <a:srgbClr val="FF0000"/>
              </a:solidFill>
              <a:latin typeface="HG丸ｺﾞｼｯｸM-PRO" panose="020F0600000000000000" pitchFamily="50" charset="-128"/>
              <a:ea typeface="HG丸ｺﾞｼｯｸM-PRO" panose="020F0600000000000000" pitchFamily="50" charset="-128"/>
            </a:rPr>
            <a:t>欄に収まらない場合</a:t>
          </a:r>
          <a:r>
            <a:rPr kumimoji="1" lang="en-US" altLang="ja-JP" sz="3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3200" b="1">
              <a:solidFill>
                <a:srgbClr val="FF0000"/>
              </a:solidFill>
              <a:latin typeface="HG丸ｺﾞｼｯｸM-PRO" panose="020F0600000000000000" pitchFamily="50" charset="-128"/>
              <a:ea typeface="HG丸ｺﾞｼｯｸM-PRO" panose="020F0600000000000000" pitchFamily="50" charset="-128"/>
            </a:rPr>
            <a:t>は、１式で入力していただき、</a:t>
          </a:r>
          <a:r>
            <a:rPr kumimoji="1" lang="ja-JP" altLang="en-US" sz="3200" b="1" u="sng">
              <a:solidFill>
                <a:srgbClr val="FF0000"/>
              </a:solidFill>
              <a:latin typeface="HG丸ｺﾞｼｯｸM-PRO" panose="020F0600000000000000" pitchFamily="50" charset="-128"/>
              <a:ea typeface="HG丸ｺﾞｼｯｸM-PRO" panose="020F0600000000000000" pitchFamily="50" charset="-128"/>
            </a:rPr>
            <a:t>貴社内訳書</a:t>
          </a:r>
          <a:r>
            <a:rPr kumimoji="1" lang="en-US" altLang="ja-JP" sz="32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3200" b="1" u="sng">
              <a:solidFill>
                <a:srgbClr val="FF0000"/>
              </a:solidFill>
              <a:latin typeface="HG丸ｺﾞｼｯｸM-PRO" panose="020F0600000000000000" pitchFamily="50" charset="-128"/>
              <a:ea typeface="HG丸ｺﾞｼｯｸM-PRO" panose="020F0600000000000000" pitchFamily="50" charset="-128"/>
            </a:rPr>
            <a:t>又は請求書</a:t>
          </a:r>
          <a:r>
            <a:rPr kumimoji="1" lang="en-US" altLang="ja-JP" sz="32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3200" b="1" u="sng">
              <a:solidFill>
                <a:srgbClr val="FF0000"/>
              </a:solidFill>
              <a:latin typeface="HG丸ｺﾞｼｯｸM-PRO" panose="020F0600000000000000" pitchFamily="50" charset="-128"/>
              <a:ea typeface="HG丸ｺﾞｼｯｸM-PRO" panose="020F0600000000000000" pitchFamily="50" charset="-128"/>
            </a:rPr>
            <a:t>内訳の記載された請求書</a:t>
          </a:r>
          <a:r>
            <a:rPr kumimoji="1" lang="en-US" altLang="ja-JP" sz="32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3200" b="1">
              <a:solidFill>
                <a:srgbClr val="FF0000"/>
              </a:solidFill>
              <a:latin typeface="HG丸ｺﾞｼｯｸM-PRO" panose="020F0600000000000000" pitchFamily="50" charset="-128"/>
              <a:ea typeface="HG丸ｺﾞｼｯｸM-PRO" panose="020F0600000000000000" pitchFamily="50" charset="-128"/>
            </a:rPr>
            <a:t>を</a:t>
          </a:r>
          <a:r>
            <a:rPr kumimoji="1" lang="en-US" altLang="ja-JP" sz="32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3200" b="1">
              <a:solidFill>
                <a:sysClr val="windowText" lastClr="000000"/>
              </a:solidFill>
              <a:latin typeface="HG丸ｺﾞｼｯｸM-PRO" panose="020F0600000000000000" pitchFamily="50" charset="-128"/>
              <a:ea typeface="HG丸ｺﾞｼｯｸM-PRO" panose="020F0600000000000000" pitchFamily="50" charset="-128"/>
            </a:rPr>
            <a:t>部</a:t>
          </a:r>
          <a:r>
            <a:rPr kumimoji="1" lang="ja-JP" altLang="en-US" sz="3200" b="1">
              <a:solidFill>
                <a:srgbClr val="FF0000"/>
              </a:solidFill>
              <a:latin typeface="HG丸ｺﾞｼｯｸM-PRO" panose="020F0600000000000000" pitchFamily="50" charset="-128"/>
              <a:ea typeface="HG丸ｺﾞｼｯｸM-PRO" panose="020F0600000000000000" pitchFamily="50" charset="-128"/>
            </a:rPr>
            <a:t>添付お願いします。</a:t>
          </a:r>
          <a:endParaRPr kumimoji="1" lang="en-US" altLang="ja-JP" sz="3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800" b="1">
              <a:solidFill>
                <a:srgbClr val="FF0000"/>
              </a:solidFill>
              <a:effectLst/>
              <a:latin typeface="HG丸ｺﾞｼｯｸM-PRO" panose="020F0600000000000000" pitchFamily="50" charset="-128"/>
              <a:ea typeface="HG丸ｺﾞｼｯｸM-PRO" panose="020F0600000000000000" pitchFamily="50" charset="-128"/>
              <a:cs typeface="+mn-cs"/>
            </a:rPr>
            <a:t>（貴社内訳書がない場合は、内訳書をご利用下さい。）</a:t>
          </a:r>
          <a:endParaRPr kumimoji="1" lang="en-US" altLang="ja-JP" sz="2800" b="1">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32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3200" b="1">
              <a:solidFill>
                <a:srgbClr val="FF0000"/>
              </a:solidFill>
              <a:effectLst/>
              <a:latin typeface="HG丸ｺﾞｼｯｸM-PRO" panose="020F0600000000000000" pitchFamily="50" charset="-128"/>
              <a:ea typeface="HG丸ｺﾞｼｯｸM-PRO" panose="020F0600000000000000" pitchFamily="50" charset="-128"/>
              <a:cs typeface="+mn-cs"/>
            </a:rPr>
            <a:t>１式</a:t>
          </a:r>
          <a:r>
            <a:rPr kumimoji="1" lang="ja-JP" altLang="en-US" sz="3200" b="1">
              <a:solidFill>
                <a:srgbClr val="FF0000"/>
              </a:solidFill>
              <a:effectLst/>
              <a:latin typeface="HG丸ｺﾞｼｯｸM-PRO" panose="020F0600000000000000" pitchFamily="50" charset="-128"/>
              <a:ea typeface="HG丸ｺﾞｼｯｸM-PRO" panose="020F0600000000000000" pitchFamily="50" charset="-128"/>
              <a:cs typeface="+mn-cs"/>
            </a:rPr>
            <a:t>で記載の場合も、請求金額は税区分別の合計金額を入力してください</a:t>
          </a:r>
          <a:endParaRPr lang="ja-JP" altLang="ja-JP" sz="36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51</xdr:col>
      <xdr:colOff>68530</xdr:colOff>
      <xdr:row>0</xdr:row>
      <xdr:rowOff>28877</xdr:rowOff>
    </xdr:from>
    <xdr:to>
      <xdr:col>67</xdr:col>
      <xdr:colOff>145678</xdr:colOff>
      <xdr:row>7</xdr:row>
      <xdr:rowOff>89647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9190118" y="28877"/>
          <a:ext cx="2945854" cy="1383064"/>
        </a:xfrm>
        <a:prstGeom prst="wedgeRoundRectCallout">
          <a:avLst>
            <a:gd name="adj1" fmla="val 24748"/>
            <a:gd name="adj2" fmla="val 42376"/>
            <a:gd name="adj3" fmla="val 16667"/>
          </a:avLst>
        </a:prstGeom>
        <a:solidFill>
          <a:schemeClr val="bg1"/>
        </a:solidFill>
        <a:ln w="38100">
          <a:solidFill>
            <a:schemeClr val="accent1">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a:t>
          </a:r>
          <a:r>
            <a:rPr lang="ja-JP" altLang="en-US"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内訳書が必要な場合にご利用下さい。　</a:t>
          </a:r>
          <a:r>
            <a:rPr lang="en-US" altLang="ja-JP"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a:t>
          </a:r>
          <a:r>
            <a:rPr lang="en-US" altLang="ja-JP" sz="1200" b="1">
              <a:solidFill>
                <a:srgbClr val="FF0000"/>
              </a:solidFill>
              <a:effectLst/>
              <a:latin typeface="HG丸ｺﾞｼｯｸM-PRO" panose="020F0600000000000000" pitchFamily="50" charset="-128"/>
              <a:ea typeface="HG丸ｺﾞｼｯｸM-PRO" panose="020F0600000000000000" pitchFamily="50" charset="-128"/>
            </a:rPr>
            <a:t>1</a:t>
          </a:r>
          <a:r>
            <a:rPr lang="ja-JP" altLang="en-US" sz="1200" b="1">
              <a:solidFill>
                <a:srgbClr val="FF0000"/>
              </a:solidFill>
              <a:effectLst/>
              <a:latin typeface="HG丸ｺﾞｼｯｸM-PRO" panose="020F0600000000000000" pitchFamily="50" charset="-128"/>
              <a:ea typeface="HG丸ｺﾞｼｯｸM-PRO" panose="020F0600000000000000" pitchFamily="50" charset="-128"/>
            </a:rPr>
            <a:t>部</a:t>
          </a:r>
          <a:r>
            <a:rPr lang="ja-JP" altLang="en-US"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提出</a:t>
          </a:r>
          <a:r>
            <a:rPr lang="en-US" altLang="ja-JP"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a:t>
          </a:r>
        </a:p>
        <a:p>
          <a:pPr algn="l"/>
          <a:r>
            <a:rPr lang="en-US" altLang="ja-JP"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a:t>
          </a:r>
          <a:r>
            <a:rPr lang="ja-JP" altLang="en-US" sz="1200" b="1">
              <a:solidFill>
                <a:schemeClr val="accent5">
                  <a:lumMod val="50000"/>
                </a:schemeClr>
              </a:solidFill>
              <a:effectLst/>
              <a:latin typeface="HG丸ｺﾞｼｯｸM-PRO" panose="020F0600000000000000" pitchFamily="50" charset="-128"/>
              <a:ea typeface="HG丸ｺﾞｼｯｸM-PRO" panose="020F0600000000000000" pitchFamily="50" charset="-128"/>
            </a:rPr>
            <a:t>貴社様式でも問題ありません。</a:t>
          </a:r>
          <a:endParaRPr lang="en-US" altLang="ja-JP" sz="1200" b="1">
            <a:solidFill>
              <a:schemeClr val="accent5">
                <a:lumMod val="50000"/>
              </a:schemeClr>
            </a:solidFill>
            <a:effectLst/>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54"/>
  <sheetViews>
    <sheetView showGridLines="0" tabSelected="1" zoomScale="70" zoomScaleNormal="70" zoomScaleSheetLayoutView="85" workbookViewId="0">
      <selection activeCell="T28" sqref="T28"/>
    </sheetView>
  </sheetViews>
  <sheetFormatPr defaultRowHeight="13.5" x14ac:dyDescent="0.15"/>
  <cols>
    <col min="1" max="1" width="4.625" customWidth="1"/>
    <col min="2" max="2" width="9" customWidth="1"/>
    <col min="15" max="15" width="18.875" customWidth="1"/>
    <col min="16" max="16" width="4.75" customWidth="1"/>
    <col min="17" max="17" width="4.625" customWidth="1"/>
  </cols>
  <sheetData>
    <row r="1" spans="1:58" ht="24.95" customHeight="1" thickTop="1" x14ac:dyDescent="0.15">
      <c r="A1" s="151" t="s">
        <v>88</v>
      </c>
      <c r="B1" s="152"/>
      <c r="C1" s="152"/>
      <c r="D1" s="152"/>
      <c r="E1" s="152"/>
      <c r="F1" s="152"/>
      <c r="G1" s="152"/>
      <c r="H1" s="152"/>
      <c r="I1" s="152"/>
      <c r="J1" s="152"/>
      <c r="K1" s="152"/>
      <c r="L1" s="152"/>
      <c r="M1" s="152"/>
      <c r="N1" s="152"/>
      <c r="O1" s="153"/>
      <c r="P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row>
    <row r="2" spans="1:58" ht="24.95" customHeight="1" x14ac:dyDescent="0.15">
      <c r="A2" s="154"/>
      <c r="B2" s="155"/>
      <c r="C2" s="155"/>
      <c r="D2" s="155"/>
      <c r="E2" s="155"/>
      <c r="F2" s="155"/>
      <c r="G2" s="155"/>
      <c r="H2" s="155"/>
      <c r="I2" s="155"/>
      <c r="J2" s="155"/>
      <c r="K2" s="155"/>
      <c r="L2" s="155"/>
      <c r="M2" s="155"/>
      <c r="N2" s="155"/>
      <c r="O2" s="156"/>
      <c r="P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row>
    <row r="3" spans="1:58" ht="13.5" customHeight="1" x14ac:dyDescent="0.15">
      <c r="A3" s="26"/>
      <c r="B3" s="22"/>
      <c r="C3" s="22"/>
      <c r="D3" s="22"/>
      <c r="E3" s="22"/>
      <c r="F3" s="22"/>
      <c r="G3" s="22"/>
      <c r="H3" s="22"/>
      <c r="I3" s="22"/>
      <c r="J3" s="22"/>
      <c r="K3" s="22"/>
      <c r="L3" s="22"/>
      <c r="M3" s="22"/>
      <c r="N3" s="23"/>
      <c r="O3" s="27"/>
      <c r="P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row>
    <row r="4" spans="1:58" ht="24.95" customHeight="1" x14ac:dyDescent="0.15">
      <c r="A4" s="26"/>
      <c r="B4" s="33" t="s">
        <v>69</v>
      </c>
      <c r="C4" s="34"/>
      <c r="D4" s="34"/>
      <c r="E4" s="24"/>
      <c r="F4" s="24"/>
      <c r="G4" s="24"/>
      <c r="H4" s="24"/>
      <c r="I4" s="24"/>
      <c r="J4" s="24"/>
      <c r="K4" s="24"/>
      <c r="L4" s="24"/>
      <c r="M4" s="24"/>
      <c r="N4" s="24"/>
      <c r="O4" s="28"/>
    </row>
    <row r="5" spans="1:58" ht="9.9499999999999993" customHeight="1" x14ac:dyDescent="0.15">
      <c r="A5" s="26"/>
      <c r="B5" s="33"/>
      <c r="C5" s="34"/>
      <c r="D5" s="34"/>
      <c r="E5" s="24"/>
      <c r="F5" s="24"/>
      <c r="G5" s="24"/>
      <c r="H5" s="24"/>
      <c r="I5" s="24"/>
      <c r="J5" s="24"/>
      <c r="K5" s="24"/>
      <c r="L5" s="24"/>
      <c r="M5" s="24"/>
      <c r="N5" s="24"/>
      <c r="O5" s="28"/>
    </row>
    <row r="6" spans="1:58" ht="24.95" customHeight="1" x14ac:dyDescent="0.15">
      <c r="A6" s="26"/>
      <c r="B6" s="33" t="s">
        <v>81</v>
      </c>
      <c r="C6" s="34"/>
      <c r="D6" s="34"/>
      <c r="E6" s="24"/>
      <c r="F6" s="24"/>
      <c r="G6" s="24"/>
      <c r="H6" s="24"/>
      <c r="I6" s="24"/>
      <c r="J6" s="24"/>
      <c r="K6" s="24"/>
      <c r="L6" s="24"/>
      <c r="M6" s="24"/>
      <c r="N6" s="24"/>
      <c r="O6" s="28"/>
    </row>
    <row r="7" spans="1:58" ht="24.95" customHeight="1" x14ac:dyDescent="0.15">
      <c r="A7" s="26"/>
      <c r="B7" s="33" t="s">
        <v>80</v>
      </c>
      <c r="C7" s="34"/>
      <c r="D7" s="34"/>
      <c r="E7" s="24"/>
      <c r="F7" s="24"/>
      <c r="G7" s="24"/>
      <c r="H7" s="24"/>
      <c r="I7" s="24"/>
      <c r="J7" s="24"/>
      <c r="K7" s="24"/>
      <c r="L7" s="24"/>
      <c r="M7" s="24"/>
      <c r="N7" s="24"/>
      <c r="O7" s="28"/>
    </row>
    <row r="8" spans="1:58" ht="9.9499999999999993" customHeight="1" x14ac:dyDescent="0.15">
      <c r="A8" s="26"/>
      <c r="B8" s="33"/>
      <c r="C8" s="34"/>
      <c r="D8" s="34"/>
      <c r="E8" s="24"/>
      <c r="F8" s="24"/>
      <c r="G8" s="24"/>
      <c r="H8" s="24"/>
      <c r="I8" s="24"/>
      <c r="J8" s="24"/>
      <c r="K8" s="24"/>
      <c r="L8" s="24"/>
      <c r="M8" s="24"/>
      <c r="N8" s="24"/>
      <c r="O8" s="28"/>
    </row>
    <row r="9" spans="1:58" ht="24.95" customHeight="1" x14ac:dyDescent="0.15">
      <c r="A9" s="26"/>
      <c r="B9" s="33" t="s">
        <v>77</v>
      </c>
      <c r="C9" s="34"/>
      <c r="D9" s="34"/>
      <c r="E9" s="24"/>
      <c r="F9" s="24"/>
      <c r="G9" s="24"/>
      <c r="H9" s="24"/>
      <c r="I9" s="24"/>
      <c r="J9" s="24"/>
      <c r="K9" s="24"/>
      <c r="L9" s="24"/>
      <c r="M9" s="24"/>
      <c r="N9" s="24"/>
      <c r="O9" s="28"/>
    </row>
    <row r="10" spans="1:58" ht="24.95" customHeight="1" x14ac:dyDescent="0.15">
      <c r="A10" s="26"/>
      <c r="B10" s="33" t="s">
        <v>78</v>
      </c>
      <c r="C10" s="34"/>
      <c r="D10" s="34"/>
      <c r="E10" s="24"/>
      <c r="F10" s="24"/>
      <c r="G10" s="24"/>
      <c r="H10" s="24"/>
      <c r="I10" s="24"/>
      <c r="J10" s="24"/>
      <c r="K10" s="24"/>
      <c r="L10" s="24"/>
      <c r="M10" s="24"/>
      <c r="N10" s="24"/>
      <c r="O10" s="28"/>
    </row>
    <row r="11" spans="1:58" ht="24.95" customHeight="1" x14ac:dyDescent="0.15">
      <c r="A11" s="26"/>
      <c r="B11" s="33" t="s">
        <v>79</v>
      </c>
      <c r="C11" s="34"/>
      <c r="D11" s="34"/>
      <c r="E11" s="24"/>
      <c r="F11" s="24"/>
      <c r="G11" s="24"/>
      <c r="H11" s="24"/>
      <c r="I11" s="24"/>
      <c r="J11" s="24"/>
      <c r="K11" s="24"/>
      <c r="L11" s="24"/>
      <c r="M11" s="24"/>
      <c r="N11" s="24"/>
      <c r="O11" s="28"/>
    </row>
    <row r="12" spans="1:58" ht="9.9499999999999993" customHeight="1" x14ac:dyDescent="0.15">
      <c r="A12" s="26"/>
      <c r="B12" s="33"/>
      <c r="C12" s="34"/>
      <c r="D12" s="34"/>
      <c r="E12" s="24"/>
      <c r="F12" s="24"/>
      <c r="G12" s="24"/>
      <c r="H12" s="24"/>
      <c r="I12" s="24"/>
      <c r="J12" s="24"/>
      <c r="K12" s="24"/>
      <c r="L12" s="24"/>
      <c r="M12" s="24"/>
      <c r="N12" s="24"/>
      <c r="O12" s="28"/>
    </row>
    <row r="13" spans="1:58" ht="24.95" customHeight="1" x14ac:dyDescent="0.15">
      <c r="A13" s="26"/>
      <c r="B13" s="33" t="s">
        <v>76</v>
      </c>
      <c r="C13" s="34"/>
      <c r="D13" s="34"/>
      <c r="E13" s="24"/>
      <c r="F13" s="24"/>
      <c r="G13" s="24"/>
      <c r="H13" s="24"/>
      <c r="I13" s="24"/>
      <c r="J13" s="24"/>
      <c r="K13" s="24"/>
      <c r="L13" s="24"/>
      <c r="M13" s="24"/>
      <c r="N13" s="24"/>
      <c r="O13" s="28"/>
    </row>
    <row r="14" spans="1:58" ht="24.95" customHeight="1" x14ac:dyDescent="0.15">
      <c r="A14" s="26"/>
      <c r="B14" s="33" t="s">
        <v>68</v>
      </c>
      <c r="C14" s="34"/>
      <c r="D14" s="34"/>
      <c r="E14" s="24"/>
      <c r="F14" s="24"/>
      <c r="G14" s="24"/>
      <c r="H14" s="24"/>
      <c r="I14" s="24"/>
      <c r="J14" s="24"/>
      <c r="K14" s="24"/>
      <c r="L14" s="24"/>
      <c r="M14" s="24"/>
      <c r="N14" s="24"/>
      <c r="O14" s="28"/>
    </row>
    <row r="15" spans="1:58" ht="24.95" customHeight="1" x14ac:dyDescent="0.15">
      <c r="A15" s="26"/>
      <c r="B15" s="62" t="s">
        <v>117</v>
      </c>
      <c r="C15" s="70"/>
      <c r="D15" s="34"/>
      <c r="E15" s="24"/>
      <c r="F15" s="24"/>
      <c r="G15" s="24"/>
      <c r="H15" s="24"/>
      <c r="I15" s="24"/>
      <c r="J15" s="24"/>
      <c r="K15" s="24"/>
      <c r="L15" s="24"/>
      <c r="M15" s="24"/>
      <c r="N15" s="24"/>
      <c r="O15" s="28"/>
    </row>
    <row r="16" spans="1:58" ht="9.9499999999999993" customHeight="1" x14ac:dyDescent="0.15">
      <c r="A16" s="26"/>
      <c r="B16" s="35"/>
      <c r="C16" s="34"/>
      <c r="D16" s="34"/>
      <c r="E16" s="24"/>
      <c r="F16" s="24"/>
      <c r="G16" s="24"/>
      <c r="H16" s="24"/>
      <c r="I16" s="24"/>
      <c r="J16" s="24"/>
      <c r="K16" s="24"/>
      <c r="L16" s="24"/>
      <c r="M16" s="24"/>
      <c r="N16" s="24"/>
      <c r="O16" s="28"/>
    </row>
    <row r="17" spans="1:15" ht="9.9499999999999993" customHeight="1" x14ac:dyDescent="0.15">
      <c r="A17" s="26"/>
      <c r="B17" s="34"/>
      <c r="C17" s="34"/>
      <c r="D17" s="34"/>
      <c r="E17" s="24"/>
      <c r="F17" s="24"/>
      <c r="G17" s="24"/>
      <c r="H17" s="24"/>
      <c r="I17" s="24"/>
      <c r="J17" s="24"/>
      <c r="K17" s="24"/>
      <c r="L17" s="24"/>
      <c r="M17" s="24"/>
      <c r="N17" s="24"/>
      <c r="O17" s="28"/>
    </row>
    <row r="18" spans="1:15" ht="10.5" customHeight="1" x14ac:dyDescent="0.15">
      <c r="A18" s="26"/>
      <c r="B18" s="36"/>
      <c r="C18" s="36"/>
      <c r="D18" s="36"/>
      <c r="E18" s="25"/>
      <c r="F18" s="25"/>
      <c r="G18" s="25"/>
      <c r="H18" s="25"/>
      <c r="I18" s="25"/>
      <c r="J18" s="25"/>
      <c r="K18" s="25"/>
      <c r="L18" s="25"/>
      <c r="M18" s="25"/>
      <c r="N18" s="25"/>
      <c r="O18" s="28"/>
    </row>
    <row r="19" spans="1:15" ht="24.95" customHeight="1" x14ac:dyDescent="0.15">
      <c r="A19" s="26"/>
      <c r="B19" s="36"/>
      <c r="C19" s="56" t="s">
        <v>67</v>
      </c>
      <c r="D19" s="36"/>
      <c r="E19" s="25"/>
      <c r="F19" s="25"/>
      <c r="G19" s="25"/>
      <c r="H19" s="25"/>
      <c r="I19" s="25"/>
      <c r="J19" s="25"/>
      <c r="K19" s="25"/>
      <c r="L19" s="25"/>
      <c r="M19" s="25"/>
      <c r="N19" s="25"/>
      <c r="O19" s="28"/>
    </row>
    <row r="20" spans="1:15" ht="9.9499999999999993" customHeight="1" x14ac:dyDescent="0.15">
      <c r="A20" s="26"/>
      <c r="B20" s="36"/>
      <c r="C20" s="57"/>
      <c r="D20" s="36"/>
      <c r="E20" s="25"/>
      <c r="F20" s="25"/>
      <c r="G20" s="25"/>
      <c r="H20" s="25"/>
      <c r="I20" s="25"/>
      <c r="J20" s="25"/>
      <c r="K20" s="25"/>
      <c r="L20" s="25"/>
      <c r="M20" s="25"/>
      <c r="N20" s="25"/>
      <c r="O20" s="28"/>
    </row>
    <row r="21" spans="1:15" ht="24.95" customHeight="1" x14ac:dyDescent="0.15">
      <c r="A21" s="26"/>
      <c r="B21" s="36"/>
      <c r="C21" s="56" t="s">
        <v>164</v>
      </c>
      <c r="D21" s="36"/>
      <c r="E21" s="25"/>
      <c r="F21" s="25"/>
      <c r="G21" s="25"/>
      <c r="H21" s="25"/>
      <c r="I21" s="25"/>
      <c r="J21" s="25"/>
      <c r="K21" s="25"/>
      <c r="L21" s="25"/>
      <c r="M21" s="25"/>
      <c r="N21" s="25"/>
      <c r="O21" s="28"/>
    </row>
    <row r="22" spans="1:15" ht="24.95" customHeight="1" x14ac:dyDescent="0.15">
      <c r="A22" s="26"/>
      <c r="B22" s="36"/>
      <c r="C22" s="56" t="s">
        <v>162</v>
      </c>
      <c r="D22" s="36"/>
      <c r="E22" s="25"/>
      <c r="F22" s="25"/>
      <c r="G22" s="25"/>
      <c r="H22" s="25"/>
      <c r="I22" s="25"/>
      <c r="J22" s="25"/>
      <c r="K22" s="25"/>
      <c r="L22" s="25"/>
      <c r="M22" s="25"/>
      <c r="N22" s="25"/>
      <c r="O22" s="28"/>
    </row>
    <row r="23" spans="1:15" ht="9.9499999999999993" customHeight="1" x14ac:dyDescent="0.15">
      <c r="A23" s="26"/>
      <c r="B23" s="36"/>
      <c r="C23" s="56"/>
      <c r="D23" s="36"/>
      <c r="E23" s="25"/>
      <c r="F23" s="25"/>
      <c r="G23" s="25"/>
      <c r="H23" s="25"/>
      <c r="I23" s="25"/>
      <c r="J23" s="25"/>
      <c r="K23" s="25"/>
      <c r="L23" s="25"/>
      <c r="M23" s="25"/>
      <c r="N23" s="25"/>
      <c r="O23" s="28"/>
    </row>
    <row r="24" spans="1:15" ht="13.5" customHeight="1" x14ac:dyDescent="0.15">
      <c r="A24" s="26"/>
      <c r="B24" s="36"/>
      <c r="C24" s="36"/>
      <c r="D24" s="36"/>
      <c r="E24" s="25"/>
      <c r="F24" s="25"/>
      <c r="G24" s="25"/>
      <c r="H24" s="25"/>
      <c r="I24" s="25"/>
      <c r="J24" s="25"/>
      <c r="K24" s="25"/>
      <c r="L24" s="25"/>
      <c r="M24" s="25"/>
      <c r="N24" s="25"/>
      <c r="O24" s="28"/>
    </row>
    <row r="25" spans="1:15" ht="24.95" customHeight="1" x14ac:dyDescent="0.15">
      <c r="A25" s="26"/>
      <c r="B25" s="162" t="s">
        <v>161</v>
      </c>
      <c r="C25" s="162"/>
      <c r="D25" s="162"/>
      <c r="E25" s="162"/>
      <c r="F25" s="162"/>
      <c r="G25" s="162"/>
      <c r="H25" s="162"/>
      <c r="I25" s="162"/>
      <c r="J25" s="162"/>
      <c r="K25" s="162"/>
      <c r="L25" s="162"/>
      <c r="M25" s="162"/>
      <c r="N25" s="162"/>
      <c r="O25" s="163"/>
    </row>
    <row r="26" spans="1:15" ht="24.95" customHeight="1" thickBot="1" x14ac:dyDescent="0.2">
      <c r="A26" s="29"/>
      <c r="B26" s="38"/>
      <c r="C26" s="38"/>
      <c r="D26" s="38"/>
      <c r="E26" s="30"/>
      <c r="F26" s="30"/>
      <c r="G26" s="30"/>
      <c r="H26" s="30"/>
      <c r="I26" s="30"/>
      <c r="J26" s="30"/>
      <c r="K26" s="30"/>
      <c r="L26" s="30"/>
      <c r="M26" s="30"/>
      <c r="N26" s="30"/>
      <c r="O26" s="31"/>
    </row>
    <row r="27" spans="1:15" ht="15" thickTop="1" thickBot="1" x14ac:dyDescent="0.2"/>
    <row r="28" spans="1:15" ht="24.95" customHeight="1" thickTop="1" x14ac:dyDescent="0.15">
      <c r="A28" s="157" t="s">
        <v>89</v>
      </c>
      <c r="B28" s="158"/>
      <c r="C28" s="158"/>
      <c r="D28" s="158"/>
      <c r="E28" s="158"/>
      <c r="F28" s="158"/>
      <c r="G28" s="158"/>
      <c r="H28" s="158"/>
      <c r="I28" s="158"/>
      <c r="J28" s="158"/>
      <c r="K28" s="158"/>
      <c r="L28" s="158"/>
      <c r="M28" s="158"/>
      <c r="N28" s="158"/>
      <c r="O28" s="159"/>
    </row>
    <row r="29" spans="1:15" ht="24.95" customHeight="1" x14ac:dyDescent="0.15">
      <c r="A29" s="160"/>
      <c r="B29" s="155"/>
      <c r="C29" s="155"/>
      <c r="D29" s="155"/>
      <c r="E29" s="155"/>
      <c r="F29" s="155"/>
      <c r="G29" s="155"/>
      <c r="H29" s="155"/>
      <c r="I29" s="155"/>
      <c r="J29" s="155"/>
      <c r="K29" s="155"/>
      <c r="L29" s="155"/>
      <c r="M29" s="155"/>
      <c r="N29" s="155"/>
      <c r="O29" s="161"/>
    </row>
    <row r="30" spans="1:15" ht="5.0999999999999996" customHeight="1" x14ac:dyDescent="0.15">
      <c r="A30" s="50"/>
      <c r="B30" s="51"/>
      <c r="C30" s="51"/>
      <c r="D30" s="51"/>
      <c r="E30" s="51"/>
      <c r="F30" s="51"/>
      <c r="G30" s="51"/>
      <c r="H30" s="51"/>
      <c r="I30" s="51"/>
      <c r="J30" s="51"/>
      <c r="K30" s="51"/>
      <c r="L30" s="51"/>
      <c r="M30" s="51"/>
      <c r="N30" s="51"/>
      <c r="O30" s="52"/>
    </row>
    <row r="31" spans="1:15" ht="24.95" customHeight="1" x14ac:dyDescent="0.15">
      <c r="A31" s="40"/>
      <c r="B31" s="33" t="s">
        <v>82</v>
      </c>
      <c r="C31" s="34"/>
      <c r="D31" s="34"/>
      <c r="E31" s="34"/>
      <c r="F31" s="34"/>
      <c r="G31" s="34"/>
      <c r="H31" s="34"/>
      <c r="I31" s="34"/>
      <c r="J31" s="34"/>
      <c r="K31" s="34"/>
      <c r="L31" s="34"/>
      <c r="M31" s="34"/>
      <c r="N31" s="34"/>
      <c r="O31" s="41"/>
    </row>
    <row r="32" spans="1:15" ht="5.0999999999999996" customHeight="1" x14ac:dyDescent="0.15">
      <c r="A32" s="40"/>
      <c r="B32" s="34"/>
      <c r="C32" s="34"/>
      <c r="D32" s="34"/>
      <c r="E32" s="34"/>
      <c r="F32" s="34"/>
      <c r="G32" s="34"/>
      <c r="H32" s="34"/>
      <c r="I32" s="34"/>
      <c r="J32" s="34"/>
      <c r="K32" s="34"/>
      <c r="L32" s="34"/>
      <c r="M32" s="34"/>
      <c r="N32" s="34"/>
      <c r="O32" s="41"/>
    </row>
    <row r="33" spans="1:15" ht="24.95" customHeight="1" x14ac:dyDescent="0.15">
      <c r="A33" s="40"/>
      <c r="B33" s="33" t="s">
        <v>83</v>
      </c>
      <c r="C33" s="34"/>
      <c r="D33" s="34"/>
      <c r="E33" s="34"/>
      <c r="F33" s="34"/>
      <c r="G33" s="34"/>
      <c r="H33" s="34"/>
      <c r="I33" s="34"/>
      <c r="J33" s="34"/>
      <c r="K33" s="34"/>
      <c r="L33" s="34"/>
      <c r="M33" s="34"/>
      <c r="N33" s="34"/>
      <c r="O33" s="41"/>
    </row>
    <row r="34" spans="1:15" ht="24.95" customHeight="1" x14ac:dyDescent="0.15">
      <c r="A34" s="40"/>
      <c r="B34" s="33" t="s">
        <v>71</v>
      </c>
      <c r="C34" s="34"/>
      <c r="D34" s="34"/>
      <c r="E34" s="34"/>
      <c r="F34" s="34"/>
      <c r="G34" s="34"/>
      <c r="H34" s="34"/>
      <c r="I34" s="34"/>
      <c r="J34" s="34"/>
      <c r="K34" s="34"/>
      <c r="L34" s="34"/>
      <c r="M34" s="34"/>
      <c r="N34" s="34"/>
      <c r="O34" s="41"/>
    </row>
    <row r="35" spans="1:15" ht="5.0999999999999996" customHeight="1" x14ac:dyDescent="0.15">
      <c r="A35" s="40"/>
      <c r="B35" s="34"/>
      <c r="C35" s="34"/>
      <c r="D35" s="34"/>
      <c r="E35" s="34"/>
      <c r="F35" s="34"/>
      <c r="G35" s="34"/>
      <c r="H35" s="34"/>
      <c r="I35" s="34"/>
      <c r="J35" s="34"/>
      <c r="K35" s="34"/>
      <c r="L35" s="34"/>
      <c r="M35" s="34"/>
      <c r="N35" s="34"/>
      <c r="O35" s="41"/>
    </row>
    <row r="36" spans="1:15" ht="24.95" customHeight="1" x14ac:dyDescent="0.15">
      <c r="A36" s="40"/>
      <c r="B36" s="33" t="s">
        <v>70</v>
      </c>
      <c r="C36" s="34"/>
      <c r="D36" s="34"/>
      <c r="E36" s="34"/>
      <c r="F36" s="34"/>
      <c r="G36" s="34"/>
      <c r="H36" s="34"/>
      <c r="I36" s="34"/>
      <c r="J36" s="34"/>
      <c r="K36" s="34"/>
      <c r="L36" s="34"/>
      <c r="M36" s="34"/>
      <c r="N36" s="34"/>
      <c r="O36" s="41"/>
    </row>
    <row r="37" spans="1:15" ht="24.95" customHeight="1" x14ac:dyDescent="0.15">
      <c r="A37" s="40"/>
      <c r="B37" s="33" t="s">
        <v>84</v>
      </c>
      <c r="C37" s="34"/>
      <c r="D37" s="34"/>
      <c r="E37" s="34"/>
      <c r="F37" s="34"/>
      <c r="G37" s="34"/>
      <c r="H37" s="34"/>
      <c r="I37" s="34"/>
      <c r="J37" s="34"/>
      <c r="K37" s="34"/>
      <c r="L37" s="34"/>
      <c r="M37" s="34"/>
      <c r="N37" s="34"/>
      <c r="O37" s="41"/>
    </row>
    <row r="38" spans="1:15" ht="24.95" customHeight="1" x14ac:dyDescent="0.15">
      <c r="A38" s="40"/>
      <c r="B38" s="33" t="s">
        <v>85</v>
      </c>
      <c r="C38" s="34"/>
      <c r="D38" s="34"/>
      <c r="E38" s="34"/>
      <c r="F38" s="34"/>
      <c r="G38" s="34"/>
      <c r="H38" s="34"/>
      <c r="I38" s="34"/>
      <c r="J38" s="34"/>
      <c r="K38" s="34"/>
      <c r="L38" s="34"/>
      <c r="M38" s="34"/>
      <c r="N38" s="34"/>
      <c r="O38" s="41"/>
    </row>
    <row r="39" spans="1:15" ht="5.0999999999999996" customHeight="1" x14ac:dyDescent="0.15">
      <c r="A39" s="40"/>
      <c r="B39" s="34"/>
      <c r="C39" s="34"/>
      <c r="D39" s="34"/>
      <c r="E39" s="34"/>
      <c r="F39" s="34"/>
      <c r="G39" s="34"/>
      <c r="H39" s="34"/>
      <c r="I39" s="34"/>
      <c r="J39" s="34"/>
      <c r="K39" s="34"/>
      <c r="L39" s="34"/>
      <c r="M39" s="34"/>
      <c r="N39" s="34"/>
      <c r="O39" s="41"/>
    </row>
    <row r="40" spans="1:15" ht="24.95" customHeight="1" x14ac:dyDescent="0.15">
      <c r="A40" s="40"/>
      <c r="B40" s="33" t="s">
        <v>116</v>
      </c>
      <c r="C40" s="34"/>
      <c r="D40" s="34"/>
      <c r="E40" s="34"/>
      <c r="F40" s="34"/>
      <c r="G40" s="34"/>
      <c r="H40" s="34"/>
      <c r="I40" s="34"/>
      <c r="J40" s="34"/>
      <c r="K40" s="34"/>
      <c r="L40" s="34"/>
      <c r="M40" s="34"/>
      <c r="N40" s="34"/>
      <c r="O40" s="41"/>
    </row>
    <row r="41" spans="1:15" ht="5.0999999999999996" customHeight="1" x14ac:dyDescent="0.15">
      <c r="A41" s="40"/>
      <c r="B41" s="34"/>
      <c r="C41" s="34"/>
      <c r="D41" s="34"/>
      <c r="E41" s="34"/>
      <c r="F41" s="34"/>
      <c r="G41" s="34"/>
      <c r="H41" s="34"/>
      <c r="I41" s="34"/>
      <c r="J41" s="34"/>
      <c r="K41" s="34"/>
      <c r="L41" s="34"/>
      <c r="M41" s="34"/>
      <c r="N41" s="34"/>
      <c r="O41" s="41"/>
    </row>
    <row r="42" spans="1:15" ht="24.95" customHeight="1" x14ac:dyDescent="0.15">
      <c r="A42" s="40"/>
      <c r="B42" s="33" t="s">
        <v>86</v>
      </c>
      <c r="C42" s="34"/>
      <c r="D42" s="34"/>
      <c r="E42" s="34"/>
      <c r="F42" s="34"/>
      <c r="G42" s="34"/>
      <c r="H42" s="34"/>
      <c r="I42" s="34"/>
      <c r="J42" s="34"/>
      <c r="K42" s="34"/>
      <c r="L42" s="34"/>
      <c r="M42" s="34"/>
      <c r="N42" s="34"/>
      <c r="O42" s="41"/>
    </row>
    <row r="43" spans="1:15" ht="24.95" customHeight="1" x14ac:dyDescent="0.15">
      <c r="A43" s="40"/>
      <c r="B43" s="33" t="s">
        <v>87</v>
      </c>
      <c r="C43" s="34"/>
      <c r="D43" s="34"/>
      <c r="E43" s="34"/>
      <c r="F43" s="34"/>
      <c r="G43" s="34"/>
      <c r="H43" s="34"/>
      <c r="I43" s="34"/>
      <c r="J43" s="34"/>
      <c r="K43" s="34"/>
      <c r="L43" s="34"/>
      <c r="M43" s="34"/>
      <c r="N43" s="34"/>
      <c r="O43" s="41"/>
    </row>
    <row r="44" spans="1:15" ht="14.25" thickBot="1" x14ac:dyDescent="0.2">
      <c r="A44" s="42"/>
      <c r="B44" s="43"/>
      <c r="C44" s="43"/>
      <c r="D44" s="43"/>
      <c r="E44" s="43"/>
      <c r="F44" s="43"/>
      <c r="G44" s="43"/>
      <c r="H44" s="43"/>
      <c r="I44" s="43"/>
      <c r="J44" s="43"/>
      <c r="K44" s="43"/>
      <c r="L44" s="43"/>
      <c r="M44" s="43"/>
      <c r="N44" s="43"/>
      <c r="O44" s="44"/>
    </row>
    <row r="45" spans="1:15" ht="15" thickTop="1" thickBot="1" x14ac:dyDescent="0.2">
      <c r="A45" s="34"/>
      <c r="B45" s="34"/>
      <c r="C45" s="34"/>
      <c r="D45" s="34"/>
      <c r="E45" s="34"/>
      <c r="F45" s="34"/>
      <c r="G45" s="34"/>
      <c r="H45" s="34"/>
      <c r="I45" s="34"/>
      <c r="J45" s="34"/>
      <c r="K45" s="34"/>
      <c r="L45" s="34"/>
      <c r="M45" s="34"/>
      <c r="N45" s="34"/>
      <c r="O45" s="34"/>
    </row>
    <row r="46" spans="1:15" ht="24.95" customHeight="1" thickTop="1" x14ac:dyDescent="0.15">
      <c r="A46" s="145" t="s">
        <v>72</v>
      </c>
      <c r="B46" s="146"/>
      <c r="C46" s="146"/>
      <c r="D46" s="146"/>
      <c r="E46" s="146"/>
      <c r="F46" s="146"/>
      <c r="G46" s="146"/>
      <c r="H46" s="146"/>
      <c r="I46" s="146"/>
      <c r="J46" s="146"/>
      <c r="K46" s="146"/>
      <c r="L46" s="146"/>
      <c r="M46" s="146"/>
      <c r="N46" s="146"/>
      <c r="O46" s="147"/>
    </row>
    <row r="47" spans="1:15" ht="24.95" customHeight="1" x14ac:dyDescent="0.15">
      <c r="A47" s="148"/>
      <c r="B47" s="149"/>
      <c r="C47" s="149"/>
      <c r="D47" s="149"/>
      <c r="E47" s="149"/>
      <c r="F47" s="149"/>
      <c r="G47" s="149"/>
      <c r="H47" s="149"/>
      <c r="I47" s="149"/>
      <c r="J47" s="149"/>
      <c r="K47" s="149"/>
      <c r="L47" s="149"/>
      <c r="M47" s="149"/>
      <c r="N47" s="149"/>
      <c r="O47" s="150"/>
    </row>
    <row r="48" spans="1:15" ht="5.0999999999999996" customHeight="1" x14ac:dyDescent="0.15">
      <c r="A48" s="53"/>
      <c r="B48" s="54"/>
      <c r="C48" s="54"/>
      <c r="D48" s="54"/>
      <c r="E48" s="54"/>
      <c r="F48" s="54"/>
      <c r="G48" s="54"/>
      <c r="H48" s="54"/>
      <c r="I48" s="54"/>
      <c r="J48" s="54"/>
      <c r="K48" s="54"/>
      <c r="L48" s="54"/>
      <c r="M48" s="54"/>
      <c r="N48" s="54"/>
      <c r="O48" s="55"/>
    </row>
    <row r="49" spans="1:15" ht="24.95" customHeight="1" x14ac:dyDescent="0.15">
      <c r="A49" s="45"/>
      <c r="B49" s="33" t="s">
        <v>73</v>
      </c>
      <c r="C49" s="34"/>
      <c r="D49" s="34"/>
      <c r="E49" s="34"/>
      <c r="F49" s="34"/>
      <c r="G49" s="34"/>
      <c r="H49" s="34"/>
      <c r="I49" s="34"/>
      <c r="J49" s="34"/>
      <c r="K49" s="34"/>
      <c r="L49" s="34"/>
      <c r="M49" s="34"/>
      <c r="N49" s="34"/>
      <c r="O49" s="46"/>
    </row>
    <row r="50" spans="1:15" ht="5.0999999999999996" customHeight="1" x14ac:dyDescent="0.15">
      <c r="A50" s="45"/>
      <c r="B50" s="34"/>
      <c r="C50" s="34"/>
      <c r="D50" s="34"/>
      <c r="E50" s="34"/>
      <c r="F50" s="34"/>
      <c r="G50" s="34"/>
      <c r="H50" s="34"/>
      <c r="I50" s="34"/>
      <c r="J50" s="34"/>
      <c r="K50" s="34"/>
      <c r="L50" s="34"/>
      <c r="M50" s="34"/>
      <c r="N50" s="34"/>
      <c r="O50" s="46"/>
    </row>
    <row r="51" spans="1:15" ht="24.95" customHeight="1" x14ac:dyDescent="0.15">
      <c r="A51" s="45"/>
      <c r="B51" s="33" t="s">
        <v>74</v>
      </c>
      <c r="C51" s="34"/>
      <c r="D51" s="34"/>
      <c r="E51" s="34"/>
      <c r="F51" s="34"/>
      <c r="G51" s="34"/>
      <c r="H51" s="34"/>
      <c r="I51" s="34"/>
      <c r="J51" s="34"/>
      <c r="K51" s="34"/>
      <c r="L51" s="34"/>
      <c r="M51" s="34"/>
      <c r="N51" s="34"/>
      <c r="O51" s="46"/>
    </row>
    <row r="52" spans="1:15" ht="24.95" customHeight="1" x14ac:dyDescent="0.15">
      <c r="A52" s="45"/>
      <c r="B52" s="33" t="s">
        <v>75</v>
      </c>
      <c r="C52" s="34"/>
      <c r="D52" s="34"/>
      <c r="E52" s="34"/>
      <c r="F52" s="34"/>
      <c r="G52" s="34"/>
      <c r="H52" s="34"/>
      <c r="I52" s="34"/>
      <c r="J52" s="34"/>
      <c r="K52" s="34"/>
      <c r="L52" s="34"/>
      <c r="M52" s="34"/>
      <c r="N52" s="34"/>
      <c r="O52" s="46"/>
    </row>
    <row r="53" spans="1:15" ht="14.25" thickBot="1" x14ac:dyDescent="0.2">
      <c r="A53" s="47"/>
      <c r="B53" s="48"/>
      <c r="C53" s="48"/>
      <c r="D53" s="48"/>
      <c r="E53" s="48"/>
      <c r="F53" s="48"/>
      <c r="G53" s="48"/>
      <c r="H53" s="48"/>
      <c r="I53" s="48"/>
      <c r="J53" s="48"/>
      <c r="K53" s="48"/>
      <c r="L53" s="48"/>
      <c r="M53" s="48"/>
      <c r="N53" s="48"/>
      <c r="O53" s="49"/>
    </row>
    <row r="54" spans="1:15" ht="14.25" thickTop="1" x14ac:dyDescent="0.15"/>
  </sheetData>
  <sheetProtection algorithmName="SHA-512" hashValue="MxfvUZjyIveATLsHJKQ8DShIXZyovRCUHSG4LXYnA7OV/iVxZb0GVQrJ2/U+qUanHX69jkSqFJCxWiNUHJIOMA==" saltValue="jjdx5I7ZEAVBUJEO9NUbhw==" spinCount="100000" sheet="1" objects="1" scenarios="1"/>
  <mergeCells count="4">
    <mergeCell ref="A46:O47"/>
    <mergeCell ref="A1:O2"/>
    <mergeCell ref="A28:O29"/>
    <mergeCell ref="B25:O25"/>
  </mergeCells>
  <phoneticPr fontId="1"/>
  <pageMargins left="0.31496062992125984" right="0.31496062992125984" top="0.74803149606299213" bottom="0.74803149606299213" header="0.31496062992125984"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K69"/>
  <sheetViews>
    <sheetView showGridLines="0" showRowColHeaders="0" view="pageBreakPreview" zoomScale="55" zoomScaleNormal="55" zoomScaleSheetLayoutView="55" workbookViewId="0">
      <selection sqref="A1:AC4"/>
    </sheetView>
  </sheetViews>
  <sheetFormatPr defaultColWidth="4.125" defaultRowHeight="15.75" customHeight="1" x14ac:dyDescent="0.15"/>
  <cols>
    <col min="16" max="16" width="8.875" customWidth="1"/>
  </cols>
  <sheetData>
    <row r="1" spans="1:89" s="58" customFormat="1" ht="13.5" customHeight="1" x14ac:dyDescent="0.15">
      <c r="A1" s="165" t="s">
        <v>93</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6"/>
      <c r="AD1" s="167" t="s">
        <v>104</v>
      </c>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6"/>
      <c r="BH1" s="39"/>
      <c r="BJ1" s="165" t="s">
        <v>111</v>
      </c>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row>
    <row r="2" spans="1:89" s="58" customFormat="1" ht="13.5"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6"/>
      <c r="AD2" s="167"/>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6"/>
      <c r="BH2" s="39"/>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row>
    <row r="3" spans="1:89" s="58" customFormat="1" ht="13.5" customHeight="1" x14ac:dyDescent="0.15">
      <c r="A3" s="165"/>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6"/>
      <c r="AD3" s="167"/>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6"/>
      <c r="BH3" s="39"/>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row>
    <row r="4" spans="1:89" s="58" customFormat="1" ht="13.5" customHeight="1" x14ac:dyDescent="0.15">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6"/>
      <c r="AD4" s="167"/>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6"/>
      <c r="BH4" s="39"/>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row>
    <row r="5" spans="1:89" s="59" customFormat="1" ht="24.95" customHeight="1" x14ac:dyDescent="0.15">
      <c r="A5" s="33" t="s">
        <v>94</v>
      </c>
      <c r="AC5" s="135"/>
      <c r="AD5" s="139"/>
      <c r="AF5" s="164"/>
      <c r="AG5" s="164"/>
      <c r="AH5" s="164"/>
      <c r="AI5" s="164"/>
      <c r="AJ5" s="164"/>
      <c r="BG5" s="135"/>
      <c r="BJ5" s="164"/>
      <c r="BK5" s="164"/>
      <c r="BL5" s="164"/>
      <c r="BM5" s="164"/>
      <c r="BN5" s="164"/>
    </row>
    <row r="6" spans="1:89" s="59" customFormat="1" ht="24.95" customHeight="1" x14ac:dyDescent="0.15">
      <c r="A6" s="33" t="s">
        <v>90</v>
      </c>
      <c r="AC6" s="135"/>
      <c r="AD6" s="139"/>
      <c r="AF6" s="33" t="s">
        <v>103</v>
      </c>
      <c r="AG6" s="89"/>
      <c r="AH6" s="89"/>
      <c r="AI6" s="89"/>
      <c r="AJ6" s="89"/>
      <c r="BG6" s="135"/>
      <c r="BJ6" s="69" t="s">
        <v>98</v>
      </c>
      <c r="BK6" s="66"/>
      <c r="BL6" s="66"/>
      <c r="BM6" s="66"/>
      <c r="BN6" s="66"/>
    </row>
    <row r="7" spans="1:89" s="59" customFormat="1" ht="24.95" customHeight="1" x14ac:dyDescent="0.15">
      <c r="A7" s="33" t="s">
        <v>115</v>
      </c>
      <c r="AC7" s="135"/>
      <c r="AD7" s="139"/>
      <c r="AF7" s="33" t="s">
        <v>110</v>
      </c>
      <c r="BG7" s="135"/>
      <c r="BJ7" s="33" t="s">
        <v>114</v>
      </c>
    </row>
    <row r="8" spans="1:89" s="59" customFormat="1" ht="24.95" customHeight="1" x14ac:dyDescent="0.15">
      <c r="A8" s="33" t="s">
        <v>95</v>
      </c>
      <c r="AC8" s="135"/>
      <c r="AD8" s="139"/>
      <c r="AF8" s="33"/>
      <c r="BG8" s="135"/>
      <c r="BJ8" s="33" t="s">
        <v>157</v>
      </c>
    </row>
    <row r="9" spans="1:89" s="59" customFormat="1" ht="24.95" customHeight="1" x14ac:dyDescent="0.15">
      <c r="AC9" s="135"/>
      <c r="AD9" s="139"/>
      <c r="AF9" s="63" t="s">
        <v>100</v>
      </c>
      <c r="BG9" s="135"/>
      <c r="BJ9" s="59" t="s">
        <v>158</v>
      </c>
    </row>
    <row r="10" spans="1:89" s="59" customFormat="1" ht="24.95" customHeight="1" x14ac:dyDescent="0.15">
      <c r="A10" s="33" t="s">
        <v>96</v>
      </c>
      <c r="AC10" s="135"/>
      <c r="AD10" s="139"/>
      <c r="AF10" s="37" t="s">
        <v>108</v>
      </c>
      <c r="BG10" s="135"/>
    </row>
    <row r="11" spans="1:89" s="59" customFormat="1" ht="24.95" customHeight="1" x14ac:dyDescent="0.15">
      <c r="A11" s="61" t="s">
        <v>91</v>
      </c>
      <c r="AC11" s="135"/>
      <c r="AD11" s="139"/>
      <c r="AF11" s="65" t="s">
        <v>109</v>
      </c>
      <c r="BG11" s="135"/>
      <c r="BJ11" s="67" t="s">
        <v>112</v>
      </c>
    </row>
    <row r="12" spans="1:89" s="60" customFormat="1" ht="24.95" customHeight="1" x14ac:dyDescent="0.15">
      <c r="AC12" s="136"/>
      <c r="AD12" s="140"/>
      <c r="AF12" s="37" t="s">
        <v>101</v>
      </c>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135"/>
      <c r="BH12" s="59"/>
      <c r="BI12" s="64"/>
      <c r="BJ12" s="67" t="s">
        <v>113</v>
      </c>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row>
    <row r="13" spans="1:89" s="59" customFormat="1" ht="24.95" customHeight="1" x14ac:dyDescent="0.15">
      <c r="A13" s="33" t="s">
        <v>92</v>
      </c>
      <c r="AC13" s="135"/>
      <c r="AD13" s="139"/>
      <c r="AF13" s="37" t="s">
        <v>102</v>
      </c>
      <c r="BG13" s="135"/>
      <c r="BJ13" s="60"/>
      <c r="BK13" s="63"/>
    </row>
    <row r="14" spans="1:89" s="59" customFormat="1" ht="24.95" customHeight="1" x14ac:dyDescent="0.15">
      <c r="A14" s="33" t="s">
        <v>97</v>
      </c>
      <c r="AC14" s="135"/>
      <c r="AD14" s="139"/>
      <c r="AF14" s="60" t="s">
        <v>99</v>
      </c>
      <c r="AI14" s="64"/>
      <c r="AJ14" s="64"/>
      <c r="AK14" s="64"/>
      <c r="AL14" s="64"/>
      <c r="AM14" s="64"/>
      <c r="AN14" s="64"/>
      <c r="AO14" s="64"/>
      <c r="AP14" s="64"/>
      <c r="AQ14" s="64"/>
      <c r="AR14" s="64"/>
      <c r="AS14" s="64"/>
      <c r="AT14" s="64"/>
      <c r="AU14" s="64"/>
      <c r="BG14" s="135"/>
      <c r="BJ14" s="63" t="s">
        <v>118</v>
      </c>
      <c r="BK14" s="37"/>
    </row>
    <row r="15" spans="1:89" s="59" customFormat="1" ht="24.95" customHeight="1" x14ac:dyDescent="0.15">
      <c r="AC15" s="135"/>
      <c r="AD15" s="139"/>
      <c r="AV15" s="64"/>
      <c r="AW15" s="64"/>
      <c r="AX15" s="64"/>
      <c r="AY15" s="64"/>
      <c r="AZ15" s="64"/>
      <c r="BA15" s="64"/>
      <c r="BB15" s="64"/>
      <c r="BC15" s="64"/>
      <c r="BD15" s="64"/>
      <c r="BE15" s="64"/>
      <c r="BF15" s="64"/>
      <c r="BG15" s="141"/>
      <c r="BH15" s="64"/>
      <c r="BJ15" s="63" t="s">
        <v>119</v>
      </c>
      <c r="BK15" s="65"/>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row>
    <row r="16" spans="1:89" s="59" customFormat="1" ht="24.95" customHeight="1" x14ac:dyDescent="0.15">
      <c r="A16" s="33" t="s">
        <v>166</v>
      </c>
      <c r="AC16" s="135"/>
      <c r="AD16" s="139"/>
      <c r="AF16" s="63" t="s">
        <v>167</v>
      </c>
      <c r="BG16" s="135"/>
      <c r="BK16" s="37"/>
    </row>
    <row r="17" spans="1:63" s="59" customFormat="1" ht="24.95" customHeight="1" x14ac:dyDescent="0.15">
      <c r="A17" s="33" t="s">
        <v>107</v>
      </c>
      <c r="AC17" s="135"/>
      <c r="AD17" s="139"/>
      <c r="AF17" s="33" t="s">
        <v>105</v>
      </c>
      <c r="BG17" s="135"/>
      <c r="BK17" s="37"/>
    </row>
    <row r="18" spans="1:63" s="59" customFormat="1" ht="24.95" customHeight="1" x14ac:dyDescent="0.15">
      <c r="A18" s="33" t="s">
        <v>106</v>
      </c>
      <c r="AC18" s="135"/>
      <c r="AD18" s="139"/>
      <c r="BG18" s="135"/>
    </row>
    <row r="19" spans="1:63" s="59" customFormat="1" ht="24.95" customHeight="1" x14ac:dyDescent="0.15">
      <c r="A19" s="33"/>
      <c r="AC19" s="135"/>
      <c r="AD19" s="139"/>
      <c r="BG19" s="135"/>
    </row>
    <row r="20" spans="1:63" s="59" customFormat="1" ht="24.95" customHeight="1" x14ac:dyDescent="0.15">
      <c r="A20" s="33"/>
      <c r="AC20" s="135"/>
      <c r="AD20" s="139"/>
      <c r="BG20" s="135"/>
    </row>
    <row r="21" spans="1:63" s="59" customFormat="1" ht="24.95" customHeight="1" x14ac:dyDescent="0.15">
      <c r="A21" s="33"/>
      <c r="AC21" s="135"/>
      <c r="AD21" s="139"/>
      <c r="BG21" s="135"/>
    </row>
    <row r="22" spans="1:63" s="59" customFormat="1" ht="24.95" customHeight="1" x14ac:dyDescent="0.15">
      <c r="A22" s="33"/>
      <c r="AC22" s="135"/>
      <c r="AD22" s="139"/>
      <c r="BG22" s="135"/>
    </row>
    <row r="23" spans="1:63" s="34" customFormat="1" ht="47.25" customHeight="1" x14ac:dyDescent="0.15">
      <c r="AC23" s="137"/>
      <c r="AD23" s="142"/>
      <c r="BG23" s="137"/>
    </row>
    <row r="24" spans="1:63" s="58" customFormat="1" ht="30.75" x14ac:dyDescent="0.15">
      <c r="A24" s="90"/>
      <c r="B24" s="90"/>
      <c r="C24" s="90"/>
      <c r="D24" s="90"/>
      <c r="E24" s="90"/>
      <c r="F24" s="90"/>
      <c r="G24" s="90"/>
      <c r="H24" s="90"/>
      <c r="I24" s="90"/>
      <c r="J24" s="90"/>
      <c r="K24" s="90"/>
      <c r="L24" s="90"/>
      <c r="M24" s="90"/>
      <c r="N24" s="90"/>
      <c r="O24" s="90"/>
      <c r="P24" s="90"/>
      <c r="Q24" s="90"/>
      <c r="R24" s="90"/>
      <c r="S24" s="90"/>
      <c r="T24" s="90"/>
      <c r="U24" s="90"/>
      <c r="V24" s="90"/>
      <c r="W24" s="90"/>
      <c r="X24" s="90"/>
      <c r="AC24" s="138"/>
      <c r="AD24" s="143"/>
      <c r="BG24" s="138"/>
    </row>
    <row r="25" spans="1:63" s="58" customFormat="1" ht="30.75" x14ac:dyDescent="0.15">
      <c r="A25" s="90"/>
      <c r="B25" s="90"/>
      <c r="C25" s="90"/>
      <c r="D25" s="90"/>
      <c r="E25" s="90"/>
      <c r="F25" s="90"/>
      <c r="G25" s="90"/>
      <c r="H25" s="90"/>
      <c r="I25" s="90"/>
      <c r="J25" s="90"/>
      <c r="K25" s="90"/>
      <c r="L25" s="90"/>
      <c r="M25" s="90"/>
      <c r="N25" s="90"/>
      <c r="O25" s="90"/>
      <c r="P25" s="90"/>
      <c r="Q25" s="90"/>
      <c r="R25" s="90"/>
      <c r="S25" s="90"/>
      <c r="T25" s="90"/>
      <c r="U25" s="90"/>
      <c r="V25" s="90"/>
      <c r="W25" s="90"/>
      <c r="X25" s="90"/>
      <c r="AC25" s="138"/>
      <c r="AD25" s="143"/>
      <c r="BG25" s="138"/>
    </row>
    <row r="26" spans="1:63" s="58" customFormat="1" ht="30.75" x14ac:dyDescent="0.15">
      <c r="A26" s="90"/>
      <c r="B26" s="90"/>
      <c r="C26" s="90"/>
      <c r="D26" s="90"/>
      <c r="E26" s="90"/>
      <c r="F26" s="90"/>
      <c r="G26" s="90"/>
      <c r="H26" s="90"/>
      <c r="I26" s="90"/>
      <c r="J26" s="90"/>
      <c r="K26" s="90"/>
      <c r="L26" s="90"/>
      <c r="M26" s="90"/>
      <c r="N26" s="90"/>
      <c r="O26" s="90"/>
      <c r="P26" s="90"/>
      <c r="Q26" s="90"/>
      <c r="R26" s="90"/>
      <c r="S26" s="90"/>
      <c r="T26" s="90"/>
      <c r="U26" s="90"/>
      <c r="V26" s="90"/>
      <c r="W26" s="90"/>
      <c r="X26" s="90"/>
      <c r="AC26" s="138"/>
      <c r="AD26" s="143"/>
      <c r="BG26" s="138"/>
    </row>
    <row r="27" spans="1:63" s="58" customFormat="1" ht="30.75" x14ac:dyDescent="0.15">
      <c r="A27" s="90"/>
      <c r="B27" s="90"/>
      <c r="C27" s="90"/>
      <c r="D27" s="90"/>
      <c r="E27" s="90"/>
      <c r="F27" s="90"/>
      <c r="G27" s="90"/>
      <c r="H27" s="90"/>
      <c r="I27" s="90"/>
      <c r="J27" s="90"/>
      <c r="K27" s="90"/>
      <c r="L27" s="90"/>
      <c r="M27" s="90"/>
      <c r="N27" s="90"/>
      <c r="O27" s="90"/>
      <c r="P27" s="90"/>
      <c r="Q27" s="90"/>
      <c r="R27" s="90"/>
      <c r="S27" s="90"/>
      <c r="T27" s="90"/>
      <c r="U27" s="90"/>
      <c r="V27" s="90"/>
      <c r="W27" s="90"/>
      <c r="X27" s="90"/>
      <c r="AC27" s="138"/>
      <c r="AD27" s="143"/>
      <c r="BG27" s="138"/>
    </row>
    <row r="28" spans="1:63" s="58" customFormat="1" ht="30.75" x14ac:dyDescent="0.15">
      <c r="A28" s="90"/>
      <c r="B28" s="90"/>
      <c r="C28" s="90"/>
      <c r="D28" s="90"/>
      <c r="E28" s="90"/>
      <c r="F28" s="90"/>
      <c r="G28" s="90"/>
      <c r="H28" s="90"/>
      <c r="I28" s="90"/>
      <c r="J28" s="90"/>
      <c r="K28" s="90"/>
      <c r="L28" s="90"/>
      <c r="M28" s="90"/>
      <c r="N28" s="90"/>
      <c r="O28" s="90"/>
      <c r="P28" s="90"/>
      <c r="Q28" s="90"/>
      <c r="R28" s="90"/>
      <c r="S28" s="90"/>
      <c r="T28" s="90"/>
      <c r="U28" s="90"/>
      <c r="V28" s="90"/>
      <c r="W28" s="90"/>
      <c r="X28" s="90"/>
      <c r="AC28" s="138"/>
      <c r="AD28" s="143"/>
      <c r="BG28" s="138"/>
    </row>
    <row r="29" spans="1:63" s="58" customFormat="1" ht="30.75" x14ac:dyDescent="0.15">
      <c r="A29" s="90"/>
      <c r="B29" s="90"/>
      <c r="C29" s="90"/>
      <c r="D29" s="90"/>
      <c r="E29" s="90"/>
      <c r="F29" s="90"/>
      <c r="G29" s="90"/>
      <c r="H29" s="90"/>
      <c r="I29" s="90"/>
      <c r="J29" s="90"/>
      <c r="K29" s="90"/>
      <c r="L29" s="90"/>
      <c r="M29" s="90"/>
      <c r="N29" s="90"/>
      <c r="O29" s="90"/>
      <c r="P29" s="90"/>
      <c r="Q29" s="90"/>
      <c r="R29" s="90"/>
      <c r="S29" s="90"/>
      <c r="T29" s="90"/>
      <c r="U29" s="90"/>
      <c r="V29" s="90"/>
      <c r="W29" s="90"/>
      <c r="X29" s="90"/>
      <c r="AC29" s="138"/>
      <c r="AD29" s="143"/>
      <c r="BG29" s="138"/>
    </row>
    <row r="30" spans="1:63" s="58" customFormat="1" ht="30.75" x14ac:dyDescent="0.15">
      <c r="A30" s="90"/>
      <c r="B30" s="90"/>
      <c r="C30" s="90"/>
      <c r="D30" s="90"/>
      <c r="E30" s="90"/>
      <c r="F30" s="90"/>
      <c r="G30" s="90"/>
      <c r="H30" s="90"/>
      <c r="I30" s="90"/>
      <c r="J30" s="90"/>
      <c r="K30" s="90"/>
      <c r="L30" s="90"/>
      <c r="M30" s="90"/>
      <c r="N30" s="90"/>
      <c r="O30" s="90"/>
      <c r="P30" s="90"/>
      <c r="Q30" s="90"/>
      <c r="R30" s="90"/>
      <c r="S30" s="90"/>
      <c r="T30" s="90"/>
      <c r="U30" s="90"/>
      <c r="V30" s="90"/>
      <c r="W30" s="90"/>
      <c r="X30" s="90"/>
      <c r="AC30" s="138"/>
      <c r="AD30" s="143"/>
      <c r="BG30" s="138"/>
    </row>
    <row r="31" spans="1:63" s="58" customFormat="1" ht="30.75" x14ac:dyDescent="0.15">
      <c r="A31" s="90"/>
      <c r="B31" s="90"/>
      <c r="C31" s="90"/>
      <c r="D31" s="90"/>
      <c r="E31" s="90"/>
      <c r="F31" s="90"/>
      <c r="G31" s="90"/>
      <c r="H31" s="90"/>
      <c r="I31" s="90"/>
      <c r="J31" s="90"/>
      <c r="K31" s="90"/>
      <c r="L31" s="90"/>
      <c r="M31" s="90"/>
      <c r="N31" s="90"/>
      <c r="O31" s="90"/>
      <c r="P31" s="90"/>
      <c r="Q31" s="90"/>
      <c r="R31" s="90"/>
      <c r="S31" s="90"/>
      <c r="T31" s="90"/>
      <c r="U31" s="90"/>
      <c r="V31" s="90"/>
      <c r="W31" s="90"/>
      <c r="X31" s="90"/>
      <c r="AC31" s="138"/>
      <c r="AD31" s="143"/>
      <c r="BG31" s="138"/>
    </row>
    <row r="32" spans="1:63" s="58" customFormat="1" ht="30.75" x14ac:dyDescent="0.15">
      <c r="A32" s="90"/>
      <c r="B32" s="90"/>
      <c r="C32" s="90"/>
      <c r="D32" s="90"/>
      <c r="E32" s="90"/>
      <c r="F32" s="90"/>
      <c r="G32" s="90"/>
      <c r="H32" s="90"/>
      <c r="I32" s="90"/>
      <c r="J32" s="90"/>
      <c r="K32" s="90"/>
      <c r="L32" s="90"/>
      <c r="M32" s="90"/>
      <c r="N32" s="90"/>
      <c r="O32" s="90"/>
      <c r="P32" s="90"/>
      <c r="Q32" s="90"/>
      <c r="R32" s="90"/>
      <c r="S32" s="90"/>
      <c r="T32" s="90"/>
      <c r="U32" s="90"/>
      <c r="V32" s="90"/>
      <c r="W32" s="90"/>
      <c r="X32" s="90"/>
      <c r="AC32" s="138"/>
      <c r="AD32" s="143"/>
      <c r="BG32" s="138"/>
    </row>
    <row r="33" spans="1:59" s="58" customFormat="1" ht="30.75" x14ac:dyDescent="0.15">
      <c r="A33" s="90"/>
      <c r="B33" s="90"/>
      <c r="C33" s="90"/>
      <c r="D33" s="90"/>
      <c r="E33" s="90"/>
      <c r="F33" s="90"/>
      <c r="G33" s="90"/>
      <c r="H33" s="90"/>
      <c r="I33" s="90"/>
      <c r="J33" s="90"/>
      <c r="K33" s="90"/>
      <c r="L33" s="90"/>
      <c r="M33" s="90"/>
      <c r="N33" s="90"/>
      <c r="O33" s="90"/>
      <c r="P33" s="90"/>
      <c r="Q33" s="90"/>
      <c r="R33" s="90"/>
      <c r="S33" s="90"/>
      <c r="T33" s="90"/>
      <c r="U33" s="90"/>
      <c r="V33" s="90"/>
      <c r="W33" s="90"/>
      <c r="X33" s="90"/>
      <c r="AC33" s="138"/>
      <c r="AD33" s="143"/>
      <c r="BG33" s="138"/>
    </row>
    <row r="34" spans="1:59" s="58" customFormat="1" ht="30.75" x14ac:dyDescent="0.15">
      <c r="A34" s="90"/>
      <c r="B34" s="90"/>
      <c r="C34" s="90"/>
      <c r="D34" s="90"/>
      <c r="E34" s="90"/>
      <c r="F34" s="90"/>
      <c r="G34" s="90"/>
      <c r="H34" s="90"/>
      <c r="I34" s="90"/>
      <c r="J34" s="90"/>
      <c r="K34" s="90"/>
      <c r="L34" s="90"/>
      <c r="M34" s="90"/>
      <c r="N34" s="90"/>
      <c r="O34" s="90"/>
      <c r="P34" s="90"/>
      <c r="Q34" s="90"/>
      <c r="R34" s="90"/>
      <c r="S34" s="90"/>
      <c r="T34" s="90"/>
      <c r="U34" s="90"/>
      <c r="V34" s="90"/>
      <c r="W34" s="90"/>
      <c r="X34" s="90"/>
      <c r="AC34" s="138"/>
      <c r="AD34" s="143"/>
      <c r="BG34" s="138"/>
    </row>
    <row r="35" spans="1:59" s="58" customFormat="1" ht="30.75" x14ac:dyDescent="0.15">
      <c r="A35" s="90"/>
      <c r="B35" s="90"/>
      <c r="C35" s="90"/>
      <c r="D35" s="90"/>
      <c r="E35" s="90"/>
      <c r="F35" s="90"/>
      <c r="G35" s="90"/>
      <c r="H35" s="90"/>
      <c r="I35" s="90"/>
      <c r="J35" s="90"/>
      <c r="K35" s="90"/>
      <c r="L35" s="90"/>
      <c r="M35" s="90"/>
      <c r="N35" s="90"/>
      <c r="O35" s="90"/>
      <c r="P35" s="90"/>
      <c r="Q35" s="90"/>
      <c r="R35" s="90"/>
      <c r="S35" s="90"/>
      <c r="T35" s="90"/>
      <c r="U35" s="90"/>
      <c r="V35" s="90"/>
      <c r="W35" s="90"/>
      <c r="X35" s="90"/>
      <c r="AC35" s="138"/>
      <c r="AD35" s="143"/>
      <c r="BG35" s="138"/>
    </row>
    <row r="36" spans="1:59" s="58" customFormat="1" ht="30.75" x14ac:dyDescent="0.15">
      <c r="A36" s="90"/>
      <c r="B36" s="90"/>
      <c r="C36" s="90"/>
      <c r="D36" s="90"/>
      <c r="E36" s="90"/>
      <c r="F36" s="90"/>
      <c r="G36" s="90"/>
      <c r="H36" s="90"/>
      <c r="I36" s="90"/>
      <c r="J36" s="90"/>
      <c r="K36" s="90"/>
      <c r="L36" s="90"/>
      <c r="M36" s="90"/>
      <c r="N36" s="90"/>
      <c r="O36" s="90"/>
      <c r="P36" s="90"/>
      <c r="Q36" s="90"/>
      <c r="R36" s="90"/>
      <c r="S36" s="90"/>
      <c r="T36" s="90"/>
      <c r="U36" s="90"/>
      <c r="V36" s="90"/>
      <c r="W36" s="90"/>
      <c r="X36" s="90"/>
      <c r="AC36" s="138"/>
      <c r="AD36" s="143"/>
      <c r="BG36" s="138"/>
    </row>
    <row r="37" spans="1:59" s="58" customFormat="1" ht="30.75" x14ac:dyDescent="0.15">
      <c r="A37" s="90"/>
      <c r="B37" s="90"/>
      <c r="C37" s="90"/>
      <c r="D37" s="90"/>
      <c r="E37" s="90"/>
      <c r="F37" s="90"/>
      <c r="G37" s="90"/>
      <c r="H37" s="90"/>
      <c r="I37" s="90"/>
      <c r="J37" s="90"/>
      <c r="K37" s="90"/>
      <c r="L37" s="90"/>
      <c r="M37" s="90"/>
      <c r="N37" s="90"/>
      <c r="O37" s="90"/>
      <c r="P37" s="90"/>
      <c r="Q37" s="90"/>
      <c r="R37" s="90"/>
      <c r="S37" s="90"/>
      <c r="T37" s="90"/>
      <c r="U37" s="90"/>
      <c r="V37" s="90"/>
      <c r="W37" s="90"/>
      <c r="X37" s="90"/>
      <c r="AC37" s="138"/>
      <c r="AD37" s="143"/>
      <c r="BG37" s="138"/>
    </row>
    <row r="38" spans="1:59" s="58" customFormat="1" ht="30.75" x14ac:dyDescent="0.15">
      <c r="A38" s="90"/>
      <c r="B38" s="90"/>
      <c r="C38" s="90"/>
      <c r="D38" s="90"/>
      <c r="E38" s="90"/>
      <c r="F38" s="90"/>
      <c r="G38" s="90"/>
      <c r="H38" s="90"/>
      <c r="I38" s="90"/>
      <c r="J38" s="90"/>
      <c r="K38" s="90"/>
      <c r="L38" s="90"/>
      <c r="M38" s="90"/>
      <c r="N38" s="90"/>
      <c r="O38" s="90"/>
      <c r="P38" s="90"/>
      <c r="Q38" s="90"/>
      <c r="R38" s="90"/>
      <c r="S38" s="90"/>
      <c r="T38" s="90"/>
      <c r="U38" s="90"/>
      <c r="V38" s="90"/>
      <c r="W38" s="90"/>
      <c r="X38" s="90"/>
      <c r="AC38" s="138"/>
      <c r="AD38" s="143"/>
      <c r="BG38" s="138"/>
    </row>
    <row r="39" spans="1:59" s="58" customFormat="1" ht="30.75" x14ac:dyDescent="0.15">
      <c r="A39" s="90"/>
      <c r="B39" s="90"/>
      <c r="C39" s="90"/>
      <c r="D39" s="90"/>
      <c r="E39" s="90"/>
      <c r="F39" s="90"/>
      <c r="G39" s="90"/>
      <c r="H39" s="90"/>
      <c r="I39" s="90"/>
      <c r="J39" s="90"/>
      <c r="K39" s="90"/>
      <c r="L39" s="90"/>
      <c r="M39" s="90"/>
      <c r="N39" s="90"/>
      <c r="O39" s="90"/>
      <c r="P39" s="90"/>
      <c r="Q39" s="90"/>
      <c r="R39" s="90"/>
      <c r="S39" s="90"/>
      <c r="T39" s="90"/>
      <c r="U39" s="90"/>
      <c r="V39" s="90"/>
      <c r="W39" s="90"/>
      <c r="X39" s="90"/>
      <c r="AC39" s="138"/>
      <c r="AD39" s="143"/>
      <c r="BG39" s="138"/>
    </row>
    <row r="40" spans="1:59" s="58" customFormat="1" ht="30.75" x14ac:dyDescent="0.15">
      <c r="A40" s="90"/>
      <c r="B40" s="90"/>
      <c r="C40" s="90"/>
      <c r="D40" s="90"/>
      <c r="E40" s="90"/>
      <c r="F40" s="90"/>
      <c r="G40" s="90"/>
      <c r="H40" s="90"/>
      <c r="I40" s="90"/>
      <c r="J40" s="90"/>
      <c r="K40" s="90"/>
      <c r="L40" s="90"/>
      <c r="M40" s="90"/>
      <c r="N40" s="90"/>
      <c r="O40" s="90"/>
      <c r="P40" s="90"/>
      <c r="Q40" s="90"/>
      <c r="R40" s="90"/>
      <c r="S40" s="90"/>
      <c r="T40" s="90"/>
      <c r="U40" s="90"/>
      <c r="V40" s="90"/>
      <c r="W40" s="90"/>
      <c r="X40" s="90"/>
      <c r="AC40" s="138"/>
      <c r="AD40" s="143"/>
      <c r="BG40" s="138"/>
    </row>
    <row r="41" spans="1:59" s="58" customFormat="1" ht="30.75" x14ac:dyDescent="0.15">
      <c r="A41" s="90"/>
      <c r="B41" s="90"/>
      <c r="C41" s="90"/>
      <c r="D41" s="90"/>
      <c r="E41" s="90"/>
      <c r="F41" s="90"/>
      <c r="G41" s="90"/>
      <c r="H41" s="90"/>
      <c r="I41" s="90"/>
      <c r="J41" s="90"/>
      <c r="K41" s="90"/>
      <c r="L41" s="90"/>
      <c r="M41" s="90"/>
      <c r="N41" s="90"/>
      <c r="O41" s="90"/>
      <c r="P41" s="90"/>
      <c r="Q41" s="90"/>
      <c r="R41" s="90"/>
      <c r="S41" s="90"/>
      <c r="T41" s="90"/>
      <c r="U41" s="90"/>
      <c r="V41" s="90"/>
      <c r="W41" s="90"/>
      <c r="X41" s="90"/>
      <c r="AC41" s="138"/>
      <c r="AD41" s="143"/>
      <c r="BG41" s="138"/>
    </row>
    <row r="42" spans="1:59" s="58" customFormat="1" ht="30.75" x14ac:dyDescent="0.15">
      <c r="A42" s="90"/>
      <c r="B42" s="90"/>
      <c r="C42" s="90"/>
      <c r="D42" s="90"/>
      <c r="E42" s="90"/>
      <c r="F42" s="90"/>
      <c r="G42" s="90"/>
      <c r="H42" s="90"/>
      <c r="I42" s="90"/>
      <c r="J42" s="90"/>
      <c r="K42" s="90"/>
      <c r="L42" s="90"/>
      <c r="M42" s="90"/>
      <c r="N42" s="90"/>
      <c r="O42" s="90"/>
      <c r="P42" s="90"/>
      <c r="Q42" s="90"/>
      <c r="R42" s="90"/>
      <c r="S42" s="90"/>
      <c r="T42" s="90"/>
      <c r="U42" s="90"/>
      <c r="V42" s="90"/>
      <c r="W42" s="90"/>
      <c r="X42" s="90"/>
      <c r="AC42" s="138"/>
      <c r="AD42" s="143"/>
      <c r="BG42" s="138"/>
    </row>
    <row r="43" spans="1:59" s="58" customFormat="1" ht="30.75" x14ac:dyDescent="0.15">
      <c r="A43" s="32"/>
      <c r="B43" s="32"/>
      <c r="C43" s="32"/>
      <c r="D43" s="32"/>
      <c r="E43" s="32"/>
      <c r="F43" s="32"/>
      <c r="G43" s="32"/>
      <c r="H43" s="32"/>
      <c r="I43" s="32"/>
      <c r="J43" s="32"/>
      <c r="K43" s="32"/>
      <c r="L43" s="32"/>
      <c r="M43" s="32"/>
      <c r="N43" s="32"/>
      <c r="O43" s="32"/>
      <c r="P43" s="32"/>
      <c r="Q43" s="32"/>
      <c r="R43" s="32"/>
      <c r="S43" s="32"/>
      <c r="T43" s="32"/>
      <c r="U43" s="32"/>
      <c r="V43" s="32"/>
      <c r="W43" s="32"/>
      <c r="X43" s="32"/>
    </row>
    <row r="44" spans="1:59" s="58" customFormat="1" ht="30.75"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row>
    <row r="45" spans="1:59" s="58" customFormat="1" ht="30.75" x14ac:dyDescent="0.15">
      <c r="A45" s="32"/>
      <c r="B45" s="32"/>
      <c r="C45" s="32"/>
      <c r="D45" s="32"/>
      <c r="E45" s="32"/>
      <c r="F45" s="32"/>
      <c r="G45" s="32"/>
      <c r="H45" s="32"/>
      <c r="I45" s="32"/>
      <c r="J45" s="32"/>
      <c r="K45" s="32"/>
      <c r="L45" s="32"/>
      <c r="M45" s="32"/>
      <c r="N45" s="32"/>
      <c r="O45" s="32"/>
      <c r="P45" s="32"/>
      <c r="Q45" s="32"/>
      <c r="R45" s="32"/>
      <c r="S45" s="32"/>
      <c r="T45" s="32"/>
      <c r="U45" s="32"/>
      <c r="V45" s="32"/>
      <c r="W45" s="32"/>
      <c r="X45" s="32"/>
    </row>
    <row r="46" spans="1:59" s="34" customFormat="1" ht="15.75" customHeight="1" x14ac:dyDescent="0.15"/>
    <row r="47" spans="1:59" s="34" customFormat="1" ht="15.75" customHeight="1" x14ac:dyDescent="0.15"/>
    <row r="48" spans="1:59" s="34" customFormat="1" ht="15.75" customHeight="1" x14ac:dyDescent="0.15"/>
    <row r="49" s="34" customFormat="1" ht="15.75" customHeight="1" x14ac:dyDescent="0.15"/>
    <row r="50" s="34" customFormat="1" ht="15.75" customHeight="1" x14ac:dyDescent="0.15"/>
    <row r="51" s="34" customFormat="1" ht="15.75" customHeight="1" x14ac:dyDescent="0.15"/>
    <row r="52" s="34" customFormat="1" ht="15.75" customHeight="1" x14ac:dyDescent="0.15"/>
    <row r="53" s="34" customFormat="1" ht="15.75" customHeight="1" x14ac:dyDescent="0.15"/>
    <row r="54" s="34" customFormat="1" ht="15.75" customHeight="1" x14ac:dyDescent="0.15"/>
    <row r="55" s="34" customFormat="1" ht="15.75" customHeight="1" x14ac:dyDescent="0.15"/>
    <row r="56" s="34" customFormat="1" ht="15.75" customHeight="1" x14ac:dyDescent="0.15"/>
    <row r="57" s="34" customFormat="1" ht="15.75" customHeight="1" x14ac:dyDescent="0.15"/>
    <row r="58" s="34" customFormat="1" ht="15.75" customHeight="1" x14ac:dyDescent="0.15"/>
    <row r="59" s="34" customFormat="1" ht="15.75" customHeight="1" x14ac:dyDescent="0.15"/>
    <row r="60" s="34" customFormat="1" ht="15.75" customHeight="1" x14ac:dyDescent="0.15"/>
    <row r="61" s="34" customFormat="1" ht="15.75" customHeight="1" x14ac:dyDescent="0.15"/>
    <row r="62" s="34" customFormat="1" ht="15.75" customHeight="1" x14ac:dyDescent="0.15"/>
    <row r="63" s="34" customFormat="1" ht="15.75" customHeight="1" x14ac:dyDescent="0.15"/>
    <row r="64" s="34" customFormat="1" ht="15.75" customHeight="1" x14ac:dyDescent="0.15"/>
    <row r="65" s="34" customFormat="1" ht="15.75" customHeight="1" x14ac:dyDescent="0.15"/>
    <row r="66" s="34" customFormat="1" ht="15.75" customHeight="1" x14ac:dyDescent="0.15"/>
    <row r="67" s="34" customFormat="1" ht="15.75" customHeight="1" x14ac:dyDescent="0.15"/>
    <row r="68" s="34" customFormat="1" ht="15.75" customHeight="1" x14ac:dyDescent="0.15"/>
    <row r="69" s="34" customFormat="1" ht="15.75" customHeight="1" x14ac:dyDescent="0.15"/>
  </sheetData>
  <sheetProtection algorithmName="SHA-512" hashValue="AKgYziERHTpJna/L6rnuXmV2DQTEa1QVLWiL4DGUOI1quEPnnQFEn8fdmaRiZeIjGdngsE3+trIyq4r8GYY1DQ==" saltValue="UTP9ZjYgksW71bhFM82DsQ==" spinCount="100000" sheet="1" scenarios="1"/>
  <mergeCells count="5">
    <mergeCell ref="AF5:AJ5"/>
    <mergeCell ref="BJ1:CK4"/>
    <mergeCell ref="BJ5:BN5"/>
    <mergeCell ref="A1:AC4"/>
    <mergeCell ref="AD1:BG4"/>
  </mergeCells>
  <phoneticPr fontId="1"/>
  <pageMargins left="0.7" right="0.7" top="0.75" bottom="0.75" header="0.3" footer="0.3"/>
  <pageSetup paperSize="9" scale="71" fitToWidth="0" fitToHeight="0" orientation="portrait" horizontalDpi="1200" verticalDpi="1200" r:id="rId1"/>
  <colBreaks count="2" manualBreakCount="2">
    <brk id="29" max="1048575" man="1"/>
    <brk id="5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8"/>
  <sheetViews>
    <sheetView showGridLines="0" showRowColHeaders="0" view="pageBreakPreview" zoomScale="115" zoomScaleNormal="130" zoomScaleSheetLayoutView="115" workbookViewId="0">
      <selection activeCell="BQ59" sqref="BQ59"/>
    </sheetView>
  </sheetViews>
  <sheetFormatPr defaultColWidth="2.25" defaultRowHeight="13.5" x14ac:dyDescent="0.15"/>
  <cols>
    <col min="1" max="46" width="2.25" style="1"/>
    <col min="47" max="16384" width="2.25" style="2"/>
  </cols>
  <sheetData>
    <row r="1" spans="1:74" ht="13.5" customHeight="1" x14ac:dyDescent="0.15">
      <c r="C1" s="275" t="s">
        <v>41</v>
      </c>
      <c r="D1" s="275"/>
      <c r="E1" s="298"/>
      <c r="F1" s="298"/>
      <c r="G1" s="298"/>
      <c r="H1" s="298"/>
      <c r="M1" s="297"/>
      <c r="N1" s="297"/>
      <c r="O1" s="297"/>
      <c r="P1" s="297"/>
      <c r="Q1" s="297"/>
      <c r="R1" s="297"/>
      <c r="S1" s="297"/>
      <c r="T1" s="297"/>
      <c r="U1" s="297"/>
      <c r="V1" s="297"/>
      <c r="W1" s="297"/>
      <c r="X1" s="297"/>
      <c r="Y1" s="297"/>
      <c r="Z1" s="300" t="s">
        <v>42</v>
      </c>
      <c r="AA1" s="300"/>
      <c r="AB1" s="300"/>
      <c r="AC1" s="300"/>
      <c r="AD1" s="300"/>
      <c r="AE1" s="300"/>
      <c r="AF1" s="300"/>
      <c r="AG1" s="300"/>
      <c r="AH1" s="300"/>
      <c r="AI1" s="300"/>
      <c r="AJ1" s="300"/>
      <c r="AK1" s="300"/>
      <c r="AL1" s="300"/>
      <c r="AM1" s="300"/>
      <c r="AN1" s="297"/>
      <c r="AO1" s="297"/>
      <c r="AP1" s="297"/>
      <c r="AQ1" s="297"/>
      <c r="AR1" s="297"/>
      <c r="AS1" s="297"/>
      <c r="AT1" s="297"/>
      <c r="AU1" s="297"/>
      <c r="AV1" s="297"/>
      <c r="AW1" s="297"/>
      <c r="AX1" s="297"/>
      <c r="AY1" s="297"/>
      <c r="AZ1" s="297"/>
      <c r="BE1" s="302" t="s">
        <v>0</v>
      </c>
      <c r="BF1" s="302"/>
      <c r="BG1" s="302"/>
      <c r="BH1" s="302"/>
      <c r="BI1" s="302"/>
      <c r="BJ1" s="302"/>
      <c r="BN1" s="281" t="s">
        <v>40</v>
      </c>
      <c r="BO1" s="282"/>
      <c r="BP1" s="282"/>
      <c r="BQ1" s="1"/>
    </row>
    <row r="2" spans="1:74" ht="14.25" customHeight="1" thickBot="1" x14ac:dyDescent="0.2">
      <c r="C2" s="276"/>
      <c r="D2" s="276"/>
      <c r="E2" s="299"/>
      <c r="F2" s="299"/>
      <c r="G2" s="299"/>
      <c r="H2" s="299"/>
      <c r="M2" s="297"/>
      <c r="N2" s="297"/>
      <c r="O2" s="297"/>
      <c r="P2" s="297"/>
      <c r="Q2" s="297"/>
      <c r="R2" s="297"/>
      <c r="S2" s="297"/>
      <c r="T2" s="297"/>
      <c r="U2" s="297"/>
      <c r="V2" s="297"/>
      <c r="W2" s="297"/>
      <c r="X2" s="297"/>
      <c r="Y2" s="297"/>
      <c r="Z2" s="301"/>
      <c r="AA2" s="301"/>
      <c r="AB2" s="301"/>
      <c r="AC2" s="301"/>
      <c r="AD2" s="301"/>
      <c r="AE2" s="301"/>
      <c r="AF2" s="301"/>
      <c r="AG2" s="301"/>
      <c r="AH2" s="301"/>
      <c r="AI2" s="301"/>
      <c r="AJ2" s="301"/>
      <c r="AK2" s="301"/>
      <c r="AL2" s="301"/>
      <c r="AM2" s="301"/>
      <c r="AN2" s="297"/>
      <c r="AO2" s="297"/>
      <c r="AP2" s="297"/>
      <c r="AQ2" s="297"/>
      <c r="AR2" s="297"/>
      <c r="AS2" s="297"/>
      <c r="AT2" s="297"/>
      <c r="AU2" s="297"/>
      <c r="AV2" s="297"/>
      <c r="AW2" s="297"/>
      <c r="AX2" s="297"/>
      <c r="AY2" s="297"/>
      <c r="AZ2" s="297"/>
      <c r="BE2" s="1"/>
      <c r="BF2" s="1"/>
      <c r="BG2" s="1"/>
      <c r="BH2" s="1"/>
      <c r="BI2" s="1"/>
      <c r="BJ2" s="1"/>
      <c r="BK2" s="1"/>
      <c r="BL2" s="1"/>
      <c r="BM2" s="1"/>
      <c r="BN2" s="282"/>
      <c r="BO2" s="282"/>
      <c r="BP2" s="282"/>
      <c r="BQ2" s="1"/>
    </row>
    <row r="3" spans="1:74" ht="14.25" thickTop="1" x14ac:dyDescent="0.15"/>
    <row r="4" spans="1:74" customFormat="1" ht="9.9499999999999993" customHeight="1" x14ac:dyDescent="0.15">
      <c r="A4" s="283" t="s">
        <v>163</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R4" s="1"/>
      <c r="AS4" s="1"/>
      <c r="AT4" s="1"/>
      <c r="AU4" s="2"/>
      <c r="AV4" s="2"/>
      <c r="AW4" s="2"/>
      <c r="AX4" s="2"/>
      <c r="AY4" s="2"/>
      <c r="AZ4" s="2"/>
      <c r="BA4" s="2"/>
      <c r="BB4" s="2"/>
      <c r="BC4" s="2"/>
      <c r="BD4" s="2"/>
      <c r="BE4" s="2"/>
      <c r="BF4" s="2"/>
      <c r="BG4" s="2"/>
      <c r="BH4" s="2"/>
      <c r="BI4" s="2"/>
      <c r="BJ4" s="2"/>
      <c r="BK4" s="2"/>
      <c r="BL4" s="2"/>
      <c r="BM4" s="2"/>
      <c r="BN4" s="2"/>
      <c r="BO4" s="2"/>
      <c r="BP4" s="2"/>
    </row>
    <row r="5" spans="1:74" customFormat="1" ht="9.9499999999999993" customHeight="1" thickBot="1" x14ac:dyDescent="0.2">
      <c r="A5" s="283"/>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F5" s="1"/>
      <c r="AG5" s="1"/>
      <c r="AH5" s="1"/>
      <c r="AI5" s="1"/>
      <c r="AJ5" s="1"/>
      <c r="AK5" s="1"/>
      <c r="AL5" s="1"/>
      <c r="AM5" s="1"/>
      <c r="AN5" s="1"/>
      <c r="AR5" s="1"/>
      <c r="AS5" s="1"/>
      <c r="AT5" s="1"/>
      <c r="AU5" s="2"/>
      <c r="AV5" s="2"/>
      <c r="AW5" s="2"/>
      <c r="AX5" s="2"/>
      <c r="AY5" s="2"/>
      <c r="AZ5" s="2"/>
      <c r="BA5" s="2"/>
      <c r="BB5" s="2"/>
      <c r="BC5" s="2"/>
      <c r="BD5" s="2"/>
      <c r="BE5" s="2"/>
      <c r="BF5" s="2"/>
      <c r="BG5" s="2"/>
      <c r="BH5" s="2"/>
      <c r="BI5" s="2"/>
      <c r="BJ5" s="2"/>
      <c r="BK5" s="2"/>
      <c r="BL5" s="2"/>
      <c r="BM5" s="2"/>
      <c r="BN5" s="2"/>
      <c r="BO5" s="2"/>
      <c r="BP5" s="2"/>
      <c r="BQ5" s="2"/>
    </row>
    <row r="6" spans="1:74" customFormat="1" ht="2.25" customHeight="1" x14ac:dyDescent="0.15">
      <c r="A6" s="283"/>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1"/>
      <c r="AD6" s="1"/>
      <c r="AE6" s="1"/>
      <c r="AF6" s="1"/>
      <c r="AG6" s="1"/>
      <c r="AH6" s="1"/>
      <c r="AI6" s="1"/>
      <c r="AJ6" s="1"/>
      <c r="AK6" s="1"/>
      <c r="AL6" s="1"/>
      <c r="AM6" s="1"/>
      <c r="AN6" s="1"/>
      <c r="AO6" s="239" t="s">
        <v>31</v>
      </c>
      <c r="AP6" s="240"/>
      <c r="AQ6" s="245" t="s">
        <v>1</v>
      </c>
      <c r="AR6" s="245"/>
      <c r="AS6" s="245"/>
      <c r="AT6" s="245"/>
      <c r="AU6" s="245"/>
      <c r="AV6" s="245"/>
      <c r="AW6" s="245"/>
      <c r="AX6" s="20"/>
      <c r="AY6" s="20"/>
      <c r="AZ6" s="20"/>
      <c r="BA6" s="20"/>
      <c r="BB6" s="87"/>
      <c r="BC6" s="2"/>
      <c r="BD6" s="2"/>
      <c r="BE6" s="2"/>
      <c r="BF6" s="2"/>
      <c r="BG6" s="2"/>
      <c r="BH6" s="2"/>
      <c r="BI6" s="2"/>
      <c r="BJ6" s="2"/>
      <c r="BK6" s="2"/>
      <c r="BL6" s="2"/>
      <c r="BM6" s="2"/>
      <c r="BN6" s="2"/>
      <c r="BO6" s="2"/>
      <c r="BP6" s="2"/>
      <c r="BQ6" s="2"/>
    </row>
    <row r="7" spans="1:74" customFormat="1" ht="18" customHeight="1" thickBot="1" x14ac:dyDescent="0.3">
      <c r="A7" s="13"/>
      <c r="B7" s="13"/>
      <c r="C7" s="13"/>
      <c r="D7" s="14"/>
      <c r="E7" s="14"/>
      <c r="F7" s="14"/>
      <c r="G7" s="14"/>
      <c r="H7" s="14"/>
      <c r="I7" s="14"/>
      <c r="J7" s="14"/>
      <c r="K7" s="14"/>
      <c r="L7" s="15"/>
      <c r="M7" s="15"/>
      <c r="N7" s="1"/>
      <c r="O7" s="1"/>
      <c r="P7" s="1"/>
      <c r="Q7" s="1"/>
      <c r="R7" s="1"/>
      <c r="S7" s="1"/>
      <c r="T7" s="1"/>
      <c r="U7" s="1"/>
      <c r="V7" s="1"/>
      <c r="W7" s="1"/>
      <c r="X7" s="1"/>
      <c r="Y7" s="1"/>
      <c r="Z7" s="1"/>
      <c r="AA7" s="1"/>
      <c r="AB7" s="1"/>
      <c r="AC7" s="1"/>
      <c r="AD7" s="1"/>
      <c r="AE7" s="1"/>
      <c r="AF7" s="1"/>
      <c r="AG7" s="1"/>
      <c r="AH7" s="1"/>
      <c r="AI7" s="1"/>
      <c r="AJ7" s="1"/>
      <c r="AK7" s="1"/>
      <c r="AL7" s="1"/>
      <c r="AM7" s="1"/>
      <c r="AN7" s="1"/>
      <c r="AO7" s="241"/>
      <c r="AP7" s="242"/>
      <c r="AQ7" s="246"/>
      <c r="AR7" s="246"/>
      <c r="AS7" s="246"/>
      <c r="AT7" s="246"/>
      <c r="AU7" s="246"/>
      <c r="AV7" s="246"/>
      <c r="AW7" s="246"/>
      <c r="AX7" s="309"/>
      <c r="AY7" s="309"/>
      <c r="AZ7" s="309"/>
      <c r="BA7" s="309"/>
      <c r="BB7" s="310"/>
      <c r="BC7" s="2"/>
      <c r="BD7" s="2"/>
      <c r="BE7" s="2"/>
      <c r="BF7" s="2"/>
      <c r="BG7" s="2"/>
      <c r="BH7" s="2"/>
      <c r="BI7" s="2"/>
      <c r="BJ7" s="2"/>
      <c r="BK7" s="2"/>
      <c r="BL7" s="2"/>
      <c r="BM7" s="2"/>
      <c r="BN7" s="2"/>
      <c r="BO7" s="2"/>
      <c r="BP7" s="2"/>
      <c r="BQ7" s="2"/>
      <c r="BR7" s="2"/>
      <c r="BS7" s="2"/>
      <c r="BT7" s="2"/>
      <c r="BU7" s="2"/>
      <c r="BV7" s="2"/>
    </row>
    <row r="8" spans="1:74" customFormat="1" ht="18" customHeight="1" x14ac:dyDescent="0.15">
      <c r="A8" s="16"/>
      <c r="B8" s="1"/>
      <c r="C8" s="249" t="s">
        <v>29</v>
      </c>
      <c r="D8" s="250"/>
      <c r="E8" s="250"/>
      <c r="F8" s="250"/>
      <c r="G8" s="250"/>
      <c r="H8" s="303"/>
      <c r="I8" s="304"/>
      <c r="J8" s="304"/>
      <c r="K8" s="304"/>
      <c r="L8" s="304"/>
      <c r="M8" s="304"/>
      <c r="N8" s="304"/>
      <c r="O8" s="304"/>
      <c r="P8" s="304"/>
      <c r="Q8" s="304"/>
      <c r="R8" s="304"/>
      <c r="S8" s="305"/>
      <c r="T8" s="1"/>
      <c r="U8" s="1"/>
      <c r="V8" s="1"/>
      <c r="W8" s="1"/>
      <c r="X8" s="1"/>
      <c r="Y8" s="1"/>
      <c r="Z8" s="1"/>
      <c r="AA8" s="1"/>
      <c r="AB8" s="1"/>
      <c r="AC8" s="1"/>
      <c r="AD8" s="1"/>
      <c r="AE8" s="1"/>
      <c r="AF8" s="1"/>
      <c r="AG8" s="1"/>
      <c r="AH8" s="1"/>
      <c r="AI8" s="1"/>
      <c r="AJ8" s="1"/>
      <c r="AK8" s="1"/>
      <c r="AL8" s="1"/>
      <c r="AM8" s="1"/>
      <c r="AN8" s="1"/>
      <c r="AO8" s="241"/>
      <c r="AP8" s="242"/>
      <c r="AQ8" s="259" t="s">
        <v>61</v>
      </c>
      <c r="AR8" s="260"/>
      <c r="AS8" s="260"/>
      <c r="AT8" s="260"/>
      <c r="AU8" s="260"/>
      <c r="AV8" s="260"/>
      <c r="AW8" s="261"/>
      <c r="AX8" s="313"/>
      <c r="AY8" s="314"/>
      <c r="AZ8" s="314"/>
      <c r="BA8" s="314"/>
      <c r="BB8" s="314"/>
      <c r="BC8" s="315"/>
      <c r="BD8" s="315"/>
      <c r="BE8" s="315"/>
      <c r="BF8" s="315"/>
      <c r="BG8" s="315"/>
      <c r="BH8" s="315"/>
      <c r="BI8" s="315"/>
      <c r="BJ8" s="315"/>
      <c r="BK8" s="315"/>
      <c r="BL8" s="315"/>
      <c r="BM8" s="315"/>
      <c r="BN8" s="315"/>
      <c r="BO8" s="315"/>
      <c r="BP8" s="315"/>
      <c r="BQ8" s="316"/>
      <c r="BR8" s="2"/>
      <c r="BS8" s="2"/>
      <c r="BT8" s="2"/>
      <c r="BU8" s="2"/>
      <c r="BV8" s="2"/>
    </row>
    <row r="9" spans="1:74" customFormat="1" ht="18" customHeight="1" thickBot="1" x14ac:dyDescent="0.2">
      <c r="A9" s="16"/>
      <c r="B9" s="1"/>
      <c r="C9" s="251"/>
      <c r="D9" s="252"/>
      <c r="E9" s="252"/>
      <c r="F9" s="252"/>
      <c r="G9" s="252"/>
      <c r="H9" s="306"/>
      <c r="I9" s="307"/>
      <c r="J9" s="307"/>
      <c r="K9" s="307"/>
      <c r="L9" s="307"/>
      <c r="M9" s="307"/>
      <c r="N9" s="307"/>
      <c r="O9" s="307"/>
      <c r="P9" s="307"/>
      <c r="Q9" s="307"/>
      <c r="R9" s="307"/>
      <c r="S9" s="308"/>
      <c r="T9" s="1"/>
      <c r="U9" s="1"/>
      <c r="V9" s="1"/>
      <c r="W9" s="1"/>
      <c r="X9" s="1"/>
      <c r="Y9" s="1"/>
      <c r="Z9" s="1"/>
      <c r="AA9" s="10" t="s">
        <v>60</v>
      </c>
      <c r="AB9" s="19"/>
      <c r="AC9" s="311" t="s">
        <v>59</v>
      </c>
      <c r="AD9" s="312"/>
      <c r="AE9" s="312"/>
      <c r="AF9" s="312"/>
      <c r="AG9" s="312"/>
      <c r="AH9" s="312"/>
      <c r="AI9" s="312"/>
      <c r="AJ9" s="312"/>
      <c r="AK9" s="312"/>
      <c r="AL9" s="312"/>
      <c r="AM9" s="1"/>
      <c r="AN9" s="1"/>
      <c r="AO9" s="241"/>
      <c r="AP9" s="242"/>
      <c r="AQ9" s="259" t="s">
        <v>51</v>
      </c>
      <c r="AR9" s="260"/>
      <c r="AS9" s="260"/>
      <c r="AT9" s="260"/>
      <c r="AU9" s="260"/>
      <c r="AV9" s="260"/>
      <c r="AW9" s="261"/>
      <c r="AX9" s="292"/>
      <c r="AY9" s="293"/>
      <c r="AZ9" s="293"/>
      <c r="BA9" s="293"/>
      <c r="BB9" s="293"/>
      <c r="BC9" s="293"/>
      <c r="BD9" s="293"/>
      <c r="BE9" s="293"/>
      <c r="BF9" s="293"/>
      <c r="BG9" s="293"/>
      <c r="BH9" s="293"/>
      <c r="BI9" s="293"/>
      <c r="BJ9" s="293"/>
      <c r="BK9" s="293"/>
      <c r="BL9" s="293"/>
      <c r="BM9" s="293"/>
      <c r="BN9" s="293"/>
      <c r="BO9" s="293"/>
      <c r="BP9" s="293"/>
      <c r="BQ9" s="294"/>
    </row>
    <row r="10" spans="1:74" customFormat="1" ht="18" customHeight="1" x14ac:dyDescent="0.15">
      <c r="A10" s="16"/>
      <c r="B10" s="16"/>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241"/>
      <c r="AP10" s="242"/>
      <c r="AQ10" s="269" t="s">
        <v>2</v>
      </c>
      <c r="AR10" s="269"/>
      <c r="AS10" s="269"/>
      <c r="AT10" s="269"/>
      <c r="AU10" s="269"/>
      <c r="AV10" s="269"/>
      <c r="AW10" s="269"/>
      <c r="AX10" s="292"/>
      <c r="AY10" s="293"/>
      <c r="AZ10" s="293"/>
      <c r="BA10" s="293"/>
      <c r="BB10" s="293"/>
      <c r="BC10" s="293"/>
      <c r="BD10" s="293"/>
      <c r="BE10" s="293"/>
      <c r="BF10" s="293"/>
      <c r="BG10" s="293"/>
      <c r="BH10" s="293"/>
      <c r="BI10" s="293"/>
      <c r="BJ10" s="293"/>
      <c r="BK10" s="293"/>
      <c r="BL10" s="293"/>
      <c r="BM10" s="293"/>
      <c r="BN10" s="293"/>
      <c r="BO10" s="293"/>
      <c r="BP10" s="293"/>
      <c r="BQ10" s="294"/>
      <c r="BR10" s="2"/>
      <c r="BS10" s="2"/>
      <c r="BT10" s="2"/>
      <c r="BU10" s="2"/>
      <c r="BV10" s="2"/>
    </row>
    <row r="11" spans="1:74" customFormat="1" ht="30" customHeight="1" x14ac:dyDescent="0.25">
      <c r="A11" s="13"/>
      <c r="B11" s="13"/>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241"/>
      <c r="AP11" s="242"/>
      <c r="AQ11" s="269" t="s">
        <v>3</v>
      </c>
      <c r="AR11" s="269"/>
      <c r="AS11" s="269"/>
      <c r="AT11" s="269"/>
      <c r="AU11" s="269"/>
      <c r="AV11" s="269"/>
      <c r="AW11" s="269"/>
      <c r="AX11" s="322"/>
      <c r="AY11" s="323"/>
      <c r="AZ11" s="323"/>
      <c r="BA11" s="323"/>
      <c r="BB11" s="323"/>
      <c r="BC11" s="323"/>
      <c r="BD11" s="323"/>
      <c r="BE11" s="323"/>
      <c r="BF11" s="323"/>
      <c r="BG11" s="323"/>
      <c r="BH11" s="323"/>
      <c r="BI11" s="323"/>
      <c r="BJ11" s="323"/>
      <c r="BK11" s="323"/>
      <c r="BL11" s="323"/>
      <c r="BM11" s="323"/>
      <c r="BN11" s="323"/>
      <c r="BO11" s="323"/>
      <c r="BP11" s="323"/>
      <c r="BQ11" s="324"/>
      <c r="BR11" s="2"/>
      <c r="BS11" s="2"/>
      <c r="BT11" s="2"/>
      <c r="BU11" s="2"/>
      <c r="BV11" s="2"/>
    </row>
    <row r="12" spans="1:74" customFormat="1" ht="23.1" customHeight="1" x14ac:dyDescent="0.2">
      <c r="A12" s="13"/>
      <c r="B12" s="13"/>
      <c r="C12" s="13"/>
      <c r="D12" s="17"/>
      <c r="E12" s="17"/>
      <c r="F12" s="17"/>
      <c r="G12" s="17"/>
      <c r="H12" s="17"/>
      <c r="I12" s="17"/>
      <c r="J12" s="17"/>
      <c r="K12" s="17"/>
      <c r="L12" s="17"/>
      <c r="M12" s="17"/>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241"/>
      <c r="AP12" s="242"/>
      <c r="AQ12" s="269" t="s">
        <v>50</v>
      </c>
      <c r="AR12" s="269"/>
      <c r="AS12" s="269"/>
      <c r="AT12" s="269"/>
      <c r="AU12" s="269"/>
      <c r="AV12" s="269"/>
      <c r="AW12" s="269"/>
      <c r="AX12" s="319"/>
      <c r="AY12" s="320"/>
      <c r="AZ12" s="320"/>
      <c r="BA12" s="320"/>
      <c r="BB12" s="320"/>
      <c r="BC12" s="320"/>
      <c r="BD12" s="320"/>
      <c r="BE12" s="320"/>
      <c r="BF12" s="320"/>
      <c r="BG12" s="320"/>
      <c r="BH12" s="320"/>
      <c r="BI12" s="320"/>
      <c r="BJ12" s="320"/>
      <c r="BK12" s="320"/>
      <c r="BL12" s="320"/>
      <c r="BM12" s="320"/>
      <c r="BN12" s="320"/>
      <c r="BO12" s="320"/>
      <c r="BP12" s="320"/>
      <c r="BQ12" s="321"/>
      <c r="BR12" s="2"/>
      <c r="BS12" s="2"/>
      <c r="BT12" s="2"/>
      <c r="BU12" s="2"/>
      <c r="BV12" s="2"/>
    </row>
    <row r="13" spans="1:74" customFormat="1" ht="2.25" customHeight="1" x14ac:dyDescent="0.25">
      <c r="A13" s="13"/>
      <c r="B13" s="13"/>
      <c r="C13" s="13"/>
      <c r="D13" s="14"/>
      <c r="E13" s="14"/>
      <c r="F13" s="14"/>
      <c r="G13" s="14"/>
      <c r="H13" s="14"/>
      <c r="I13" s="14"/>
      <c r="J13" s="14"/>
      <c r="K13" s="14"/>
      <c r="L13" s="15"/>
      <c r="M13" s="15"/>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241"/>
      <c r="AP13" s="242"/>
      <c r="AQ13" s="226" t="s">
        <v>37</v>
      </c>
      <c r="AR13" s="226"/>
      <c r="AS13" s="226"/>
      <c r="AT13" s="226"/>
      <c r="AU13" s="226"/>
      <c r="AV13" s="226"/>
      <c r="AW13" s="226"/>
      <c r="AX13" s="228" t="s">
        <v>65</v>
      </c>
      <c r="AY13" s="229"/>
      <c r="AZ13" s="130"/>
      <c r="BA13" s="130"/>
      <c r="BB13" s="130"/>
      <c r="BC13" s="130"/>
      <c r="BD13" s="130"/>
      <c r="BE13" s="130"/>
      <c r="BF13" s="130"/>
      <c r="BG13" s="130"/>
      <c r="BH13" s="130"/>
      <c r="BI13" s="130"/>
      <c r="BJ13" s="130"/>
      <c r="BK13" s="130"/>
      <c r="BL13" s="130"/>
      <c r="BM13" s="131"/>
      <c r="BN13" s="132"/>
      <c r="BO13" s="88"/>
      <c r="BP13" s="88"/>
      <c r="BQ13" s="88"/>
      <c r="BR13" s="2"/>
      <c r="BS13" s="2"/>
      <c r="BT13" s="2"/>
      <c r="BU13" s="2"/>
      <c r="BV13" s="2"/>
    </row>
    <row r="14" spans="1:74" customFormat="1" ht="18" customHeight="1" thickBot="1" x14ac:dyDescent="0.2">
      <c r="A14" s="16"/>
      <c r="B14" s="1"/>
      <c r="C14" s="232" t="s">
        <v>43</v>
      </c>
      <c r="D14" s="233"/>
      <c r="E14" s="233"/>
      <c r="F14" s="233"/>
      <c r="G14" s="233"/>
      <c r="H14" s="233"/>
      <c r="I14" s="233"/>
      <c r="J14" s="233"/>
      <c r="K14" s="233"/>
      <c r="L14" s="233"/>
      <c r="M14" s="233"/>
      <c r="N14" s="233"/>
      <c r="O14" s="233"/>
      <c r="P14" s="233"/>
      <c r="Q14" s="233"/>
      <c r="R14" s="233"/>
      <c r="S14" s="233"/>
      <c r="T14" s="233"/>
      <c r="U14" s="234" t="s">
        <v>4</v>
      </c>
      <c r="V14" s="234"/>
      <c r="W14" s="234"/>
      <c r="X14" s="234"/>
      <c r="Y14" s="234"/>
      <c r="Z14" s="234"/>
      <c r="AA14" s="234"/>
      <c r="AB14" s="234"/>
      <c r="AC14" s="235"/>
      <c r="AD14" s="121"/>
      <c r="AE14" s="121"/>
      <c r="AF14" s="121"/>
      <c r="AG14" s="121"/>
      <c r="AH14" s="121"/>
      <c r="AI14" s="121"/>
      <c r="AJ14" s="121"/>
      <c r="AK14" s="121"/>
      <c r="AL14" s="121"/>
      <c r="AM14" s="121"/>
      <c r="AN14" s="1"/>
      <c r="AO14" s="243"/>
      <c r="AP14" s="244"/>
      <c r="AQ14" s="227"/>
      <c r="AR14" s="227"/>
      <c r="AS14" s="227"/>
      <c r="AT14" s="227"/>
      <c r="AU14" s="227"/>
      <c r="AV14" s="227"/>
      <c r="AW14" s="227"/>
      <c r="AX14" s="230"/>
      <c r="AY14" s="231"/>
      <c r="AZ14" s="317"/>
      <c r="BA14" s="317"/>
      <c r="BB14" s="317"/>
      <c r="BC14" s="317"/>
      <c r="BD14" s="317"/>
      <c r="BE14" s="317"/>
      <c r="BF14" s="317"/>
      <c r="BG14" s="317"/>
      <c r="BH14" s="317"/>
      <c r="BI14" s="317"/>
      <c r="BJ14" s="317"/>
      <c r="BK14" s="317"/>
      <c r="BL14" s="317"/>
      <c r="BM14" s="318"/>
      <c r="BN14" s="2"/>
      <c r="BO14" s="2"/>
      <c r="BP14" s="2"/>
      <c r="BQ14" s="2"/>
      <c r="BR14" s="2"/>
      <c r="BS14" s="2"/>
      <c r="BT14" s="2"/>
      <c r="BU14" s="2"/>
      <c r="BV14" s="2"/>
    </row>
    <row r="15" spans="1:74" s="11" customFormat="1" ht="26.1" customHeight="1" x14ac:dyDescent="0.25">
      <c r="A15" s="10"/>
      <c r="B15" s="10"/>
      <c r="C15" s="288"/>
      <c r="D15" s="289"/>
      <c r="E15" s="289"/>
      <c r="F15" s="289"/>
      <c r="G15" s="289"/>
      <c r="H15" s="289"/>
      <c r="I15" s="289"/>
      <c r="J15" s="289"/>
      <c r="K15" s="289"/>
      <c r="L15" s="289"/>
      <c r="M15" s="289"/>
      <c r="N15" s="289"/>
      <c r="O15" s="289"/>
      <c r="P15" s="289"/>
      <c r="Q15" s="289"/>
      <c r="R15" s="289"/>
      <c r="S15" s="289"/>
      <c r="T15" s="289"/>
      <c r="U15" s="295"/>
      <c r="V15" s="295"/>
      <c r="W15" s="295"/>
      <c r="X15" s="295"/>
      <c r="Y15" s="295"/>
      <c r="Z15" s="295"/>
      <c r="AA15" s="295"/>
      <c r="AB15" s="295"/>
      <c r="AC15" s="296"/>
      <c r="AD15" s="122"/>
      <c r="AE15" s="122"/>
      <c r="AF15" s="122"/>
      <c r="AG15" s="122"/>
      <c r="AH15" s="122"/>
      <c r="AI15" s="122"/>
      <c r="AJ15" s="122"/>
      <c r="AK15" s="122"/>
      <c r="AL15" s="122"/>
      <c r="AM15" s="122"/>
      <c r="AN15" s="86"/>
      <c r="AO15" s="86"/>
    </row>
    <row r="16" spans="1:74" s="11" customFormat="1" ht="26.1" customHeight="1" x14ac:dyDescent="0.25">
      <c r="A16" s="10"/>
      <c r="B16" s="10"/>
      <c r="C16" s="290"/>
      <c r="D16" s="291"/>
      <c r="E16" s="291"/>
      <c r="F16" s="291"/>
      <c r="G16" s="291"/>
      <c r="H16" s="291"/>
      <c r="I16" s="291"/>
      <c r="J16" s="291"/>
      <c r="K16" s="291"/>
      <c r="L16" s="291"/>
      <c r="M16" s="291"/>
      <c r="N16" s="291"/>
      <c r="O16" s="291"/>
      <c r="P16" s="291"/>
      <c r="Q16" s="291"/>
      <c r="R16" s="291"/>
      <c r="S16" s="291"/>
      <c r="T16" s="291"/>
      <c r="U16" s="270"/>
      <c r="V16" s="270"/>
      <c r="W16" s="270"/>
      <c r="X16" s="270"/>
      <c r="Y16" s="270"/>
      <c r="Z16" s="270"/>
      <c r="AA16" s="270"/>
      <c r="AB16" s="270"/>
      <c r="AC16" s="271"/>
      <c r="AD16" s="122"/>
      <c r="AE16" s="122"/>
      <c r="AF16" s="122"/>
      <c r="AG16" s="122"/>
      <c r="AH16" s="122"/>
      <c r="AI16" s="122"/>
      <c r="AJ16" s="122"/>
      <c r="AK16" s="122"/>
      <c r="AL16" s="122"/>
      <c r="AM16" s="122"/>
      <c r="AN16" s="86"/>
      <c r="AO16" s="86"/>
      <c r="AR16" s="175" t="s">
        <v>151</v>
      </c>
      <c r="AS16" s="175"/>
      <c r="AT16" s="175"/>
      <c r="AU16" s="175"/>
      <c r="AV16" s="175"/>
      <c r="AW16" s="175"/>
      <c r="AX16" s="175"/>
      <c r="AY16" s="175"/>
      <c r="AZ16" s="175"/>
      <c r="BA16" s="175"/>
    </row>
    <row r="17" spans="1:86" s="11" customFormat="1" ht="26.1" customHeight="1" x14ac:dyDescent="0.25">
      <c r="A17" s="10"/>
      <c r="B17" s="10"/>
      <c r="C17" s="290"/>
      <c r="D17" s="291"/>
      <c r="E17" s="291"/>
      <c r="F17" s="291"/>
      <c r="G17" s="291"/>
      <c r="H17" s="291"/>
      <c r="I17" s="291"/>
      <c r="J17" s="291"/>
      <c r="K17" s="291"/>
      <c r="L17" s="291"/>
      <c r="M17" s="291"/>
      <c r="N17" s="291"/>
      <c r="O17" s="291"/>
      <c r="P17" s="291"/>
      <c r="Q17" s="291"/>
      <c r="R17" s="291"/>
      <c r="S17" s="291"/>
      <c r="T17" s="291"/>
      <c r="U17" s="270"/>
      <c r="V17" s="270"/>
      <c r="W17" s="270"/>
      <c r="X17" s="270"/>
      <c r="Y17" s="270"/>
      <c r="Z17" s="270"/>
      <c r="AA17" s="270"/>
      <c r="AB17" s="270"/>
      <c r="AC17" s="271"/>
      <c r="AD17" s="122"/>
      <c r="AE17" s="122"/>
      <c r="AF17" s="122"/>
      <c r="AG17" s="122"/>
      <c r="AH17" s="122"/>
      <c r="AI17" s="122"/>
      <c r="AJ17" s="122"/>
      <c r="AK17" s="122"/>
      <c r="AL17" s="122"/>
      <c r="AM17" s="122"/>
      <c r="AN17" s="86"/>
      <c r="AO17" s="176" t="s">
        <v>168</v>
      </c>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row>
    <row r="18" spans="1:86" s="11" customFormat="1" ht="26.1" customHeight="1" x14ac:dyDescent="0.25">
      <c r="A18" s="10"/>
      <c r="B18" s="10"/>
      <c r="C18" s="290"/>
      <c r="D18" s="291"/>
      <c r="E18" s="291"/>
      <c r="F18" s="291"/>
      <c r="G18" s="291"/>
      <c r="H18" s="291"/>
      <c r="I18" s="291"/>
      <c r="J18" s="291"/>
      <c r="K18" s="291"/>
      <c r="L18" s="291"/>
      <c r="M18" s="291"/>
      <c r="N18" s="291"/>
      <c r="O18" s="291"/>
      <c r="P18" s="291"/>
      <c r="Q18" s="291"/>
      <c r="R18" s="291"/>
      <c r="S18" s="291"/>
      <c r="T18" s="291"/>
      <c r="U18" s="270"/>
      <c r="V18" s="270"/>
      <c r="W18" s="270"/>
      <c r="X18" s="270"/>
      <c r="Y18" s="270"/>
      <c r="Z18" s="270"/>
      <c r="AA18" s="270"/>
      <c r="AB18" s="270"/>
      <c r="AC18" s="271"/>
      <c r="AD18" s="122"/>
      <c r="AE18" s="122"/>
      <c r="AF18" s="122"/>
      <c r="AG18" s="122"/>
      <c r="AH18" s="122"/>
      <c r="AI18" s="122"/>
      <c r="AJ18" s="122"/>
      <c r="AK18" s="122"/>
      <c r="AL18" s="122"/>
      <c r="AM18" s="122"/>
      <c r="AN18" s="8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row>
    <row r="19" spans="1:86" s="11" customFormat="1" ht="26.1" customHeight="1" x14ac:dyDescent="0.25">
      <c r="A19" s="10"/>
      <c r="B19" s="10"/>
      <c r="C19" s="290"/>
      <c r="D19" s="291"/>
      <c r="E19" s="291"/>
      <c r="F19" s="291"/>
      <c r="G19" s="291"/>
      <c r="H19" s="291"/>
      <c r="I19" s="291"/>
      <c r="J19" s="291"/>
      <c r="K19" s="291"/>
      <c r="L19" s="291"/>
      <c r="M19" s="291"/>
      <c r="N19" s="291"/>
      <c r="O19" s="291"/>
      <c r="P19" s="291"/>
      <c r="Q19" s="291"/>
      <c r="R19" s="291"/>
      <c r="S19" s="291"/>
      <c r="T19" s="291"/>
      <c r="U19" s="270"/>
      <c r="V19" s="270"/>
      <c r="W19" s="270"/>
      <c r="X19" s="270"/>
      <c r="Y19" s="270"/>
      <c r="Z19" s="270"/>
      <c r="AA19" s="270"/>
      <c r="AB19" s="270"/>
      <c r="AC19" s="271"/>
      <c r="AD19" s="122"/>
      <c r="AE19" s="122"/>
      <c r="AF19" s="122"/>
      <c r="AG19" s="122"/>
      <c r="AH19" s="122"/>
      <c r="AI19" s="122"/>
      <c r="AJ19" s="122"/>
      <c r="AK19" s="122"/>
      <c r="AL19" s="122"/>
      <c r="AM19" s="122"/>
      <c r="AN19" s="8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row>
    <row r="20" spans="1:86" s="11" customFormat="1" ht="26.1" customHeight="1" x14ac:dyDescent="0.25">
      <c r="A20" s="10"/>
      <c r="B20" s="10"/>
      <c r="C20" s="290"/>
      <c r="D20" s="291"/>
      <c r="E20" s="291"/>
      <c r="F20" s="291"/>
      <c r="G20" s="291"/>
      <c r="H20" s="291"/>
      <c r="I20" s="291"/>
      <c r="J20" s="291"/>
      <c r="K20" s="291"/>
      <c r="L20" s="291"/>
      <c r="M20" s="291"/>
      <c r="N20" s="291"/>
      <c r="O20" s="291"/>
      <c r="P20" s="291"/>
      <c r="Q20" s="291"/>
      <c r="R20" s="291"/>
      <c r="S20" s="291"/>
      <c r="T20" s="291"/>
      <c r="U20" s="270"/>
      <c r="V20" s="270"/>
      <c r="W20" s="270"/>
      <c r="X20" s="270"/>
      <c r="Y20" s="270"/>
      <c r="Z20" s="270"/>
      <c r="AA20" s="270"/>
      <c r="AB20" s="270"/>
      <c r="AC20" s="271"/>
      <c r="AD20" s="122"/>
      <c r="AE20" s="122"/>
      <c r="AF20" s="122"/>
      <c r="AG20" s="122"/>
      <c r="AH20" s="122"/>
      <c r="AI20" s="122"/>
      <c r="AJ20" s="122"/>
      <c r="AK20" s="122"/>
      <c r="AL20" s="122"/>
      <c r="AM20" s="122"/>
      <c r="AN20" s="8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row>
    <row r="21" spans="1:86" s="11" customFormat="1" ht="26.1" customHeight="1" x14ac:dyDescent="0.25">
      <c r="A21" s="10"/>
      <c r="B21" s="10"/>
      <c r="C21" s="290"/>
      <c r="D21" s="291"/>
      <c r="E21" s="291"/>
      <c r="F21" s="291"/>
      <c r="G21" s="291"/>
      <c r="H21" s="291"/>
      <c r="I21" s="291"/>
      <c r="J21" s="291"/>
      <c r="K21" s="291"/>
      <c r="L21" s="291"/>
      <c r="M21" s="291"/>
      <c r="N21" s="291"/>
      <c r="O21" s="291"/>
      <c r="P21" s="291"/>
      <c r="Q21" s="291"/>
      <c r="R21" s="291"/>
      <c r="S21" s="291"/>
      <c r="T21" s="291"/>
      <c r="U21" s="270"/>
      <c r="V21" s="270"/>
      <c r="W21" s="270"/>
      <c r="X21" s="270"/>
      <c r="Y21" s="270"/>
      <c r="Z21" s="270"/>
      <c r="AA21" s="270"/>
      <c r="AB21" s="270"/>
      <c r="AC21" s="271"/>
      <c r="AD21" s="122"/>
      <c r="AE21" s="122"/>
      <c r="AF21" s="122"/>
      <c r="AG21" s="122"/>
      <c r="AH21" s="122"/>
      <c r="AI21" s="122"/>
      <c r="AJ21" s="122"/>
      <c r="AK21" s="122"/>
      <c r="AL21" s="122"/>
      <c r="AM21" s="122"/>
      <c r="AN21" s="8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row>
    <row r="22" spans="1:86" s="11" customFormat="1" ht="26.1" customHeight="1" x14ac:dyDescent="0.25">
      <c r="A22" s="10"/>
      <c r="B22" s="10"/>
      <c r="C22" s="290"/>
      <c r="D22" s="291"/>
      <c r="E22" s="291"/>
      <c r="F22" s="291"/>
      <c r="G22" s="291"/>
      <c r="H22" s="291"/>
      <c r="I22" s="291"/>
      <c r="J22" s="291"/>
      <c r="K22" s="291"/>
      <c r="L22" s="291"/>
      <c r="M22" s="291"/>
      <c r="N22" s="291"/>
      <c r="O22" s="291"/>
      <c r="P22" s="291"/>
      <c r="Q22" s="291"/>
      <c r="R22" s="291"/>
      <c r="S22" s="291"/>
      <c r="T22" s="291"/>
      <c r="U22" s="270"/>
      <c r="V22" s="270"/>
      <c r="W22" s="270"/>
      <c r="X22" s="270"/>
      <c r="Y22" s="270"/>
      <c r="Z22" s="270"/>
      <c r="AA22" s="270"/>
      <c r="AB22" s="270"/>
      <c r="AC22" s="271"/>
      <c r="AD22" s="122"/>
      <c r="AE22" s="122"/>
      <c r="AF22" s="122"/>
      <c r="AG22" s="122"/>
      <c r="AH22" s="122"/>
      <c r="AI22" s="122"/>
      <c r="AJ22" s="122"/>
      <c r="AK22" s="122"/>
      <c r="AL22" s="122"/>
      <c r="AM22" s="122"/>
      <c r="AN22" s="8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9"/>
      <c r="BS22" s="9"/>
      <c r="BT22" s="9"/>
    </row>
    <row r="23" spans="1:86" s="11" customFormat="1" ht="26.1" customHeight="1" x14ac:dyDescent="0.25">
      <c r="A23" s="10"/>
      <c r="B23" s="10"/>
      <c r="C23" s="290"/>
      <c r="D23" s="291"/>
      <c r="E23" s="291"/>
      <c r="F23" s="291"/>
      <c r="G23" s="291"/>
      <c r="H23" s="291"/>
      <c r="I23" s="291"/>
      <c r="J23" s="291"/>
      <c r="K23" s="291"/>
      <c r="L23" s="291"/>
      <c r="M23" s="291"/>
      <c r="N23" s="291"/>
      <c r="O23" s="291"/>
      <c r="P23" s="291"/>
      <c r="Q23" s="291"/>
      <c r="R23" s="291"/>
      <c r="S23" s="291"/>
      <c r="T23" s="291"/>
      <c r="U23" s="270"/>
      <c r="V23" s="270"/>
      <c r="W23" s="270"/>
      <c r="X23" s="270"/>
      <c r="Y23" s="270"/>
      <c r="Z23" s="270"/>
      <c r="AA23" s="270"/>
      <c r="AB23" s="270"/>
      <c r="AC23" s="271"/>
      <c r="AD23" s="122"/>
      <c r="AE23" s="122"/>
      <c r="AF23" s="122"/>
      <c r="AG23" s="122"/>
      <c r="AH23" s="122"/>
      <c r="AI23" s="122"/>
      <c r="AJ23" s="122"/>
      <c r="AK23" s="122"/>
      <c r="AL23" s="122"/>
      <c r="AM23" s="122"/>
      <c r="AN23" s="8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9"/>
      <c r="BS23" s="9"/>
      <c r="BT23" s="9"/>
    </row>
    <row r="24" spans="1:86" s="11" customFormat="1" ht="26.1" customHeight="1" x14ac:dyDescent="0.25">
      <c r="A24" s="10"/>
      <c r="B24" s="10"/>
      <c r="C24" s="290"/>
      <c r="D24" s="291"/>
      <c r="E24" s="291"/>
      <c r="F24" s="291"/>
      <c r="G24" s="291"/>
      <c r="H24" s="291"/>
      <c r="I24" s="291"/>
      <c r="J24" s="291"/>
      <c r="K24" s="291"/>
      <c r="L24" s="291"/>
      <c r="M24" s="291"/>
      <c r="N24" s="291"/>
      <c r="O24" s="291"/>
      <c r="P24" s="291"/>
      <c r="Q24" s="291"/>
      <c r="R24" s="291"/>
      <c r="S24" s="291"/>
      <c r="T24" s="291"/>
      <c r="U24" s="270"/>
      <c r="V24" s="270"/>
      <c r="W24" s="270"/>
      <c r="X24" s="270"/>
      <c r="Y24" s="270"/>
      <c r="Z24" s="270"/>
      <c r="AA24" s="270"/>
      <c r="AB24" s="270"/>
      <c r="AC24" s="271"/>
      <c r="AD24" s="122"/>
      <c r="AE24" s="122"/>
      <c r="AF24" s="122"/>
      <c r="AG24" s="122"/>
      <c r="AH24" s="122"/>
      <c r="AI24" s="122"/>
      <c r="AJ24" s="122"/>
      <c r="AK24" s="122"/>
      <c r="AL24" s="122"/>
      <c r="AM24" s="122"/>
      <c r="AN24" s="8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2"/>
      <c r="BS24" s="12"/>
      <c r="BT24" s="12"/>
    </row>
    <row r="25" spans="1:86" s="11" customFormat="1" ht="26.1" customHeight="1" x14ac:dyDescent="0.25">
      <c r="A25" s="10"/>
      <c r="B25" s="10"/>
      <c r="C25" s="290"/>
      <c r="D25" s="291"/>
      <c r="E25" s="291"/>
      <c r="F25" s="291"/>
      <c r="G25" s="291"/>
      <c r="H25" s="291"/>
      <c r="I25" s="291"/>
      <c r="J25" s="291"/>
      <c r="K25" s="291"/>
      <c r="L25" s="291"/>
      <c r="M25" s="291"/>
      <c r="N25" s="291"/>
      <c r="O25" s="291"/>
      <c r="P25" s="291"/>
      <c r="Q25" s="291"/>
      <c r="R25" s="291"/>
      <c r="S25" s="291"/>
      <c r="T25" s="291"/>
      <c r="U25" s="270"/>
      <c r="V25" s="270"/>
      <c r="W25" s="270"/>
      <c r="X25" s="270"/>
      <c r="Y25" s="270"/>
      <c r="Z25" s="270"/>
      <c r="AA25" s="270"/>
      <c r="AB25" s="270"/>
      <c r="AC25" s="271"/>
      <c r="AD25" s="122"/>
      <c r="AE25" s="122"/>
      <c r="AF25" s="122"/>
      <c r="AG25" s="122"/>
      <c r="AH25" s="122"/>
      <c r="AI25" s="122"/>
      <c r="AJ25" s="122"/>
      <c r="AK25" s="122"/>
      <c r="AL25" s="122"/>
      <c r="AM25" s="122"/>
      <c r="AN25" s="8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2"/>
      <c r="BS25" s="12"/>
      <c r="BT25" s="12"/>
    </row>
    <row r="26" spans="1:86" s="11" customFormat="1" ht="26.1" customHeight="1" x14ac:dyDescent="0.25">
      <c r="A26" s="10"/>
      <c r="B26" s="10"/>
      <c r="C26" s="290"/>
      <c r="D26" s="291"/>
      <c r="E26" s="291"/>
      <c r="F26" s="291"/>
      <c r="G26" s="291"/>
      <c r="H26" s="291"/>
      <c r="I26" s="291"/>
      <c r="J26" s="291"/>
      <c r="K26" s="291"/>
      <c r="L26" s="291"/>
      <c r="M26" s="291"/>
      <c r="N26" s="291"/>
      <c r="O26" s="291"/>
      <c r="P26" s="291"/>
      <c r="Q26" s="291"/>
      <c r="R26" s="291"/>
      <c r="S26" s="291"/>
      <c r="T26" s="291"/>
      <c r="U26" s="270"/>
      <c r="V26" s="270"/>
      <c r="W26" s="270"/>
      <c r="X26" s="270"/>
      <c r="Y26" s="270"/>
      <c r="Z26" s="270"/>
      <c r="AA26" s="270"/>
      <c r="AB26" s="270"/>
      <c r="AC26" s="271"/>
      <c r="AD26" s="122"/>
      <c r="AE26" s="122"/>
      <c r="AF26" s="122"/>
      <c r="AG26" s="122"/>
      <c r="AH26" s="122"/>
      <c r="AI26" s="122"/>
      <c r="AJ26" s="122"/>
      <c r="AK26" s="122"/>
      <c r="AL26" s="122"/>
      <c r="AM26" s="122"/>
      <c r="AN26" s="8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2"/>
      <c r="BS26" s="12"/>
      <c r="BT26" s="12"/>
    </row>
    <row r="27" spans="1:86" s="11" customFormat="1" ht="26.1" customHeight="1" x14ac:dyDescent="0.25">
      <c r="A27" s="10"/>
      <c r="B27" s="10"/>
      <c r="C27" s="290"/>
      <c r="D27" s="291"/>
      <c r="E27" s="291"/>
      <c r="F27" s="291"/>
      <c r="G27" s="291"/>
      <c r="H27" s="291"/>
      <c r="I27" s="291"/>
      <c r="J27" s="291"/>
      <c r="K27" s="291"/>
      <c r="L27" s="291"/>
      <c r="M27" s="291"/>
      <c r="N27" s="291"/>
      <c r="O27" s="291"/>
      <c r="P27" s="291"/>
      <c r="Q27" s="291"/>
      <c r="R27" s="291"/>
      <c r="S27" s="291"/>
      <c r="T27" s="291"/>
      <c r="U27" s="270"/>
      <c r="V27" s="270"/>
      <c r="W27" s="270"/>
      <c r="X27" s="270"/>
      <c r="Y27" s="270"/>
      <c r="Z27" s="270"/>
      <c r="AA27" s="270"/>
      <c r="AB27" s="270"/>
      <c r="AC27" s="271"/>
      <c r="AD27" s="122"/>
      <c r="AE27" s="122"/>
      <c r="AF27" s="122"/>
      <c r="AG27" s="122"/>
      <c r="AH27" s="122"/>
      <c r="AI27" s="122"/>
      <c r="AJ27" s="122"/>
      <c r="AK27" s="122"/>
      <c r="AL27" s="122"/>
      <c r="AM27" s="122"/>
      <c r="AN27" s="8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2"/>
      <c r="BS27" s="12"/>
      <c r="BT27" s="12"/>
    </row>
    <row r="28" spans="1:86" s="3" customFormat="1" ht="26.1" customHeight="1" x14ac:dyDescent="0.25">
      <c r="A28" s="10"/>
      <c r="B28" s="10"/>
      <c r="C28" s="286"/>
      <c r="D28" s="287"/>
      <c r="E28" s="287"/>
      <c r="F28" s="287"/>
      <c r="G28" s="287"/>
      <c r="H28" s="287"/>
      <c r="I28" s="287"/>
      <c r="J28" s="287"/>
      <c r="K28" s="287"/>
      <c r="L28" s="287"/>
      <c r="M28" s="287"/>
      <c r="N28" s="287"/>
      <c r="O28" s="287"/>
      <c r="P28" s="287"/>
      <c r="Q28" s="287"/>
      <c r="R28" s="287"/>
      <c r="S28" s="287"/>
      <c r="T28" s="287"/>
      <c r="U28" s="284"/>
      <c r="V28" s="284"/>
      <c r="W28" s="284"/>
      <c r="X28" s="284"/>
      <c r="Y28" s="284"/>
      <c r="Z28" s="284"/>
      <c r="AA28" s="284"/>
      <c r="AB28" s="284"/>
      <c r="AC28" s="285"/>
      <c r="AD28" s="122"/>
      <c r="AE28" s="122"/>
      <c r="AF28" s="122"/>
      <c r="AG28" s="122"/>
      <c r="AH28" s="122"/>
      <c r="AI28" s="122"/>
      <c r="AJ28" s="122"/>
      <c r="AK28" s="122"/>
      <c r="AL28" s="122"/>
      <c r="AM28" s="122"/>
      <c r="AN28" s="8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2"/>
      <c r="BS28" s="12"/>
      <c r="BT28" s="12"/>
      <c r="BU28" s="12"/>
      <c r="BV28" s="12"/>
      <c r="BW28" s="12"/>
      <c r="BX28" s="12"/>
      <c r="BY28" s="12"/>
      <c r="BZ28" s="12"/>
      <c r="CA28" s="12"/>
      <c r="CB28" s="12"/>
      <c r="CC28" s="12"/>
      <c r="CD28" s="12"/>
      <c r="CE28" s="12"/>
      <c r="CF28" s="12"/>
      <c r="CG28" s="12"/>
      <c r="CH28" s="12"/>
    </row>
    <row r="29" spans="1:86" s="11" customFormat="1" ht="26.1" customHeight="1" x14ac:dyDescent="0.25">
      <c r="A29" s="10"/>
      <c r="B29" s="10"/>
      <c r="C29" s="168" t="s">
        <v>44</v>
      </c>
      <c r="D29" s="169"/>
      <c r="E29" s="169"/>
      <c r="F29" s="169"/>
      <c r="G29" s="169"/>
      <c r="H29" s="169"/>
      <c r="I29" s="169"/>
      <c r="J29" s="169"/>
      <c r="K29" s="169"/>
      <c r="L29" s="169"/>
      <c r="M29" s="169"/>
      <c r="N29" s="169"/>
      <c r="O29" s="169"/>
      <c r="P29" s="169"/>
      <c r="Q29" s="169"/>
      <c r="R29" s="169"/>
      <c r="S29" s="169"/>
      <c r="T29" s="169"/>
      <c r="U29" s="170" t="str">
        <f>IF(SUM(U15:AC28)=0,"",SUM(U15:AC28))</f>
        <v/>
      </c>
      <c r="V29" s="170"/>
      <c r="W29" s="170"/>
      <c r="X29" s="170"/>
      <c r="Y29" s="170"/>
      <c r="Z29" s="170"/>
      <c r="AA29" s="170"/>
      <c r="AB29" s="170"/>
      <c r="AC29" s="171"/>
      <c r="AD29" s="123"/>
      <c r="AE29" s="123"/>
      <c r="AF29" s="123"/>
      <c r="AG29" s="123"/>
      <c r="AH29" s="123"/>
      <c r="AI29" s="123"/>
      <c r="AJ29" s="123"/>
      <c r="AK29" s="123"/>
      <c r="AL29" s="123"/>
      <c r="AM29" s="123"/>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128" t="s">
        <v>170</v>
      </c>
      <c r="BR29" s="12"/>
      <c r="BS29" s="12"/>
      <c r="BT29" s="12"/>
      <c r="BU29" s="12"/>
      <c r="BV29" s="12"/>
      <c r="BW29" s="12"/>
      <c r="BX29" s="12"/>
      <c r="BY29" s="12"/>
      <c r="BZ29" s="12"/>
      <c r="CA29" s="12"/>
      <c r="CB29" s="12"/>
      <c r="CC29" s="12"/>
      <c r="CD29" s="12"/>
      <c r="CE29" s="12"/>
      <c r="CF29" s="12"/>
      <c r="CG29" s="12"/>
      <c r="CH29" s="12"/>
    </row>
    <row r="30" spans="1:86" s="88" customFormat="1" ht="13.5" customHeight="1" x14ac:dyDescent="0.15">
      <c r="A30" s="1"/>
      <c r="B30" s="1"/>
      <c r="C30" s="275" t="s">
        <v>41</v>
      </c>
      <c r="D30" s="275"/>
      <c r="E30" s="277" t="str">
        <f>IF(E1="","",E1)</f>
        <v/>
      </c>
      <c r="F30" s="277"/>
      <c r="G30" s="277"/>
      <c r="H30" s="277"/>
      <c r="I30" s="1"/>
      <c r="J30" s="1"/>
      <c r="K30" s="1"/>
      <c r="L30" s="1"/>
      <c r="M30" s="297"/>
      <c r="N30" s="297"/>
      <c r="O30" s="297"/>
      <c r="P30" s="297"/>
      <c r="Q30" s="297"/>
      <c r="R30" s="297"/>
      <c r="S30" s="297"/>
      <c r="T30" s="297"/>
      <c r="U30" s="297"/>
      <c r="V30" s="297"/>
      <c r="W30" s="297"/>
      <c r="X30" s="297"/>
      <c r="Y30" s="297"/>
      <c r="Z30" s="279" t="s">
        <v>169</v>
      </c>
      <c r="AA30" s="279"/>
      <c r="AB30" s="279"/>
      <c r="AC30" s="279"/>
      <c r="AD30" s="279"/>
      <c r="AE30" s="279"/>
      <c r="AF30" s="279"/>
      <c r="AG30" s="279"/>
      <c r="AH30" s="279"/>
      <c r="AI30" s="279"/>
      <c r="AJ30" s="279"/>
      <c r="AK30" s="279"/>
      <c r="AL30" s="279"/>
      <c r="AM30" s="279"/>
      <c r="AN30" s="297"/>
      <c r="AO30" s="297"/>
      <c r="AP30" s="297"/>
      <c r="AQ30" s="297"/>
      <c r="AR30" s="297"/>
      <c r="AS30" s="297"/>
      <c r="AT30" s="297"/>
      <c r="AU30" s="297"/>
      <c r="AV30" s="297"/>
      <c r="AW30" s="297"/>
      <c r="AX30" s="297"/>
      <c r="AY30" s="297"/>
      <c r="AZ30" s="297"/>
      <c r="BD30" s="124"/>
      <c r="BE30" s="124" t="s">
        <v>152</v>
      </c>
      <c r="BG30" s="124"/>
      <c r="BH30" s="124"/>
      <c r="BI30" s="124"/>
      <c r="BJ30" s="124"/>
      <c r="BN30" s="281" t="s">
        <v>153</v>
      </c>
      <c r="BO30" s="282"/>
      <c r="BP30" s="282"/>
      <c r="BQ30" s="1"/>
    </row>
    <row r="31" spans="1:86" s="88" customFormat="1" ht="14.25" customHeight="1" thickBot="1" x14ac:dyDescent="0.2">
      <c r="A31" s="1"/>
      <c r="B31" s="1"/>
      <c r="C31" s="276"/>
      <c r="D31" s="276"/>
      <c r="E31" s="278"/>
      <c r="F31" s="278"/>
      <c r="G31" s="278"/>
      <c r="H31" s="278"/>
      <c r="I31" s="1"/>
      <c r="J31" s="1"/>
      <c r="K31" s="1"/>
      <c r="L31" s="1"/>
      <c r="M31" s="297"/>
      <c r="N31" s="297"/>
      <c r="O31" s="297"/>
      <c r="P31" s="297"/>
      <c r="Q31" s="297"/>
      <c r="R31" s="297"/>
      <c r="S31" s="297"/>
      <c r="T31" s="297"/>
      <c r="U31" s="297"/>
      <c r="V31" s="297"/>
      <c r="W31" s="297"/>
      <c r="X31" s="297"/>
      <c r="Y31" s="297"/>
      <c r="Z31" s="280"/>
      <c r="AA31" s="280"/>
      <c r="AB31" s="280"/>
      <c r="AC31" s="280"/>
      <c r="AD31" s="280"/>
      <c r="AE31" s="280"/>
      <c r="AF31" s="280"/>
      <c r="AG31" s="280"/>
      <c r="AH31" s="280"/>
      <c r="AI31" s="280"/>
      <c r="AJ31" s="280"/>
      <c r="AK31" s="280"/>
      <c r="AL31" s="280"/>
      <c r="AM31" s="280"/>
      <c r="AN31" s="297"/>
      <c r="AO31" s="297"/>
      <c r="AP31" s="297"/>
      <c r="AQ31" s="297"/>
      <c r="AR31" s="297"/>
      <c r="AS31" s="297"/>
      <c r="AT31" s="297"/>
      <c r="AU31" s="297"/>
      <c r="AV31" s="297"/>
      <c r="AW31" s="297"/>
      <c r="AX31" s="297"/>
      <c r="AY31" s="297"/>
      <c r="AZ31" s="297"/>
      <c r="BE31" s="1"/>
      <c r="BF31" s="1"/>
      <c r="BG31" s="1"/>
      <c r="BH31" s="1"/>
      <c r="BI31" s="1"/>
      <c r="BJ31" s="1"/>
      <c r="BK31" s="1"/>
      <c r="BL31" s="1"/>
      <c r="BM31" s="1"/>
      <c r="BN31" s="282"/>
      <c r="BO31" s="282"/>
      <c r="BP31" s="282"/>
      <c r="BQ31" s="1"/>
    </row>
    <row r="32" spans="1:86" s="88" customFormat="1" ht="14.25" thickTop="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row>
    <row r="33" spans="1:74" customFormat="1" ht="9.9499999999999993" customHeight="1" x14ac:dyDescent="0.2">
      <c r="A33" s="283" t="s">
        <v>163</v>
      </c>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144"/>
      <c r="AD33" s="144"/>
      <c r="AE33" s="144"/>
      <c r="AR33" s="1"/>
      <c r="AS33" s="1"/>
      <c r="AT33" s="1"/>
      <c r="AU33" s="88"/>
      <c r="AV33" s="88"/>
      <c r="AW33" s="88"/>
      <c r="AX33" s="88"/>
      <c r="AY33" s="88"/>
      <c r="AZ33" s="88"/>
      <c r="BA33" s="88"/>
      <c r="BB33" s="88"/>
      <c r="BC33" s="88"/>
      <c r="BD33" s="88"/>
      <c r="BE33" s="88"/>
      <c r="BF33" s="88"/>
      <c r="BG33" s="88"/>
      <c r="BH33" s="88"/>
      <c r="BI33" s="88"/>
      <c r="BJ33" s="88"/>
      <c r="BK33" s="88"/>
      <c r="BL33" s="88"/>
      <c r="BM33" s="88"/>
      <c r="BN33" s="88"/>
      <c r="BO33" s="88"/>
      <c r="BP33" s="88"/>
    </row>
    <row r="34" spans="1:74" customFormat="1" ht="9.9499999999999993" customHeight="1" thickBot="1" x14ac:dyDescent="0.25">
      <c r="A34" s="283"/>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144"/>
      <c r="AD34" s="144"/>
      <c r="AE34" s="144"/>
      <c r="AF34" s="1"/>
      <c r="AG34" s="1"/>
      <c r="AH34" s="1"/>
      <c r="AI34" s="1"/>
      <c r="AJ34" s="1"/>
      <c r="AK34" s="1"/>
      <c r="AL34" s="1"/>
      <c r="AM34" s="1"/>
      <c r="AN34" s="1"/>
      <c r="AR34" s="1"/>
      <c r="AS34" s="1"/>
      <c r="AT34" s="1"/>
      <c r="AU34" s="88"/>
      <c r="AV34" s="88"/>
      <c r="AW34" s="88"/>
      <c r="AX34" s="88"/>
      <c r="AY34" s="88"/>
      <c r="AZ34" s="88"/>
      <c r="BA34" s="88"/>
      <c r="BB34" s="88"/>
      <c r="BC34" s="88"/>
      <c r="BD34" s="88"/>
      <c r="BE34" s="88"/>
      <c r="BF34" s="88"/>
      <c r="BG34" s="88"/>
      <c r="BH34" s="88"/>
      <c r="BI34" s="88"/>
      <c r="BJ34" s="88"/>
      <c r="BK34" s="88"/>
      <c r="BL34" s="88"/>
      <c r="BM34" s="88"/>
      <c r="BN34" s="88"/>
      <c r="BO34" s="88"/>
      <c r="BP34" s="88"/>
      <c r="BQ34" s="88"/>
    </row>
    <row r="35" spans="1:74" customFormat="1" ht="2.25" customHeight="1" x14ac:dyDescent="0.25">
      <c r="A35" s="13"/>
      <c r="B35" s="13"/>
      <c r="C35" s="13"/>
      <c r="D35" s="14"/>
      <c r="E35" s="14"/>
      <c r="F35" s="14"/>
      <c r="G35" s="14"/>
      <c r="H35" s="14"/>
      <c r="I35" s="14"/>
      <c r="J35" s="14"/>
      <c r="K35" s="14"/>
      <c r="L35" s="15"/>
      <c r="M35" s="15"/>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239" t="s">
        <v>31</v>
      </c>
      <c r="AP35" s="240"/>
      <c r="AQ35" s="245" t="s">
        <v>1</v>
      </c>
      <c r="AR35" s="245"/>
      <c r="AS35" s="245"/>
      <c r="AT35" s="245"/>
      <c r="AU35" s="245"/>
      <c r="AV35" s="245"/>
      <c r="AW35" s="245"/>
      <c r="AX35" s="125"/>
      <c r="AY35" s="125"/>
      <c r="AZ35" s="125"/>
      <c r="BA35" s="125"/>
      <c r="BB35" s="126"/>
      <c r="BC35" s="88"/>
      <c r="BD35" s="88"/>
      <c r="BE35" s="88"/>
      <c r="BF35" s="88"/>
      <c r="BG35" s="88"/>
      <c r="BH35" s="88"/>
      <c r="BI35" s="88"/>
      <c r="BJ35" s="88"/>
      <c r="BK35" s="88"/>
      <c r="BL35" s="88"/>
      <c r="BM35" s="88"/>
      <c r="BN35" s="88"/>
      <c r="BO35" s="88"/>
      <c r="BP35" s="88"/>
      <c r="BQ35" s="88"/>
    </row>
    <row r="36" spans="1:74" customFormat="1" ht="18" customHeight="1" thickBot="1" x14ac:dyDescent="0.3">
      <c r="A36" s="13"/>
      <c r="B36" s="13"/>
      <c r="C36" s="13"/>
      <c r="D36" s="14"/>
      <c r="E36" s="14"/>
      <c r="F36" s="14"/>
      <c r="G36" s="14"/>
      <c r="H36" s="14"/>
      <c r="I36" s="14"/>
      <c r="J36" s="14"/>
      <c r="K36" s="14"/>
      <c r="L36" s="15"/>
      <c r="M36" s="15"/>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241"/>
      <c r="AP36" s="242"/>
      <c r="AQ36" s="246"/>
      <c r="AR36" s="246"/>
      <c r="AS36" s="246"/>
      <c r="AT36" s="246"/>
      <c r="AU36" s="246"/>
      <c r="AV36" s="246"/>
      <c r="AW36" s="246"/>
      <c r="AX36" s="247" t="str">
        <f>IF(AX7="","",AX7)</f>
        <v/>
      </c>
      <c r="AY36" s="247"/>
      <c r="AZ36" s="247"/>
      <c r="BA36" s="247"/>
      <c r="BB36" s="248"/>
      <c r="BC36" s="88"/>
      <c r="BD36" s="88"/>
      <c r="BE36" s="88"/>
      <c r="BF36" s="88"/>
      <c r="BG36" s="88"/>
      <c r="BH36" s="88"/>
      <c r="BI36" s="88"/>
      <c r="BJ36" s="88"/>
      <c r="BK36" s="88"/>
      <c r="BL36" s="88"/>
      <c r="BM36" s="88"/>
      <c r="BN36" s="88"/>
      <c r="BO36" s="88"/>
      <c r="BP36" s="88"/>
      <c r="BQ36" s="88"/>
      <c r="BR36" s="88"/>
      <c r="BS36" s="88"/>
      <c r="BT36" s="88"/>
      <c r="BU36" s="88"/>
      <c r="BV36" s="88"/>
    </row>
    <row r="37" spans="1:74" customFormat="1" ht="18" customHeight="1" x14ac:dyDescent="0.15">
      <c r="A37" s="16"/>
      <c r="B37" s="1"/>
      <c r="C37" s="249" t="s">
        <v>29</v>
      </c>
      <c r="D37" s="250"/>
      <c r="E37" s="250"/>
      <c r="F37" s="250"/>
      <c r="G37" s="250"/>
      <c r="H37" s="253" t="str">
        <f>IF(H8="","",H8)</f>
        <v/>
      </c>
      <c r="I37" s="254"/>
      <c r="J37" s="254"/>
      <c r="K37" s="254"/>
      <c r="L37" s="254"/>
      <c r="M37" s="254"/>
      <c r="N37" s="254"/>
      <c r="O37" s="254"/>
      <c r="P37" s="254"/>
      <c r="Q37" s="254"/>
      <c r="R37" s="254"/>
      <c r="S37" s="255"/>
      <c r="T37" s="1"/>
      <c r="U37" s="1"/>
      <c r="V37" s="1"/>
      <c r="W37" s="1"/>
      <c r="X37" s="1"/>
      <c r="Y37" s="1"/>
      <c r="Z37" s="1"/>
      <c r="AA37" s="1"/>
      <c r="AB37" s="1"/>
      <c r="AC37" s="1"/>
      <c r="AD37" s="1"/>
      <c r="AE37" s="1"/>
      <c r="AF37" s="1"/>
      <c r="AG37" s="1"/>
      <c r="AH37" s="1"/>
      <c r="AI37" s="1"/>
      <c r="AJ37" s="1"/>
      <c r="AK37" s="1"/>
      <c r="AL37" s="1"/>
      <c r="AM37" s="1"/>
      <c r="AN37" s="1"/>
      <c r="AO37" s="241"/>
      <c r="AP37" s="242"/>
      <c r="AQ37" s="259" t="s">
        <v>61</v>
      </c>
      <c r="AR37" s="260"/>
      <c r="AS37" s="260"/>
      <c r="AT37" s="260"/>
      <c r="AU37" s="260"/>
      <c r="AV37" s="260"/>
      <c r="AW37" s="261"/>
      <c r="AX37" s="262" t="str">
        <f>IF(AX8="","",AX8)</f>
        <v/>
      </c>
      <c r="AY37" s="263"/>
      <c r="AZ37" s="263"/>
      <c r="BA37" s="263"/>
      <c r="BB37" s="263"/>
      <c r="BC37" s="264"/>
      <c r="BD37" s="264"/>
      <c r="BE37" s="264"/>
      <c r="BF37" s="264"/>
      <c r="BG37" s="264"/>
      <c r="BH37" s="264"/>
      <c r="BI37" s="264"/>
      <c r="BJ37" s="264"/>
      <c r="BK37" s="264"/>
      <c r="BL37" s="264"/>
      <c r="BM37" s="264"/>
      <c r="BN37" s="264"/>
      <c r="BO37" s="264"/>
      <c r="BP37" s="264"/>
      <c r="BQ37" s="265"/>
      <c r="BR37" s="88"/>
      <c r="BS37" s="88"/>
      <c r="BT37" s="88"/>
      <c r="BU37" s="88"/>
      <c r="BV37" s="88"/>
    </row>
    <row r="38" spans="1:74" customFormat="1" ht="18" customHeight="1" thickBot="1" x14ac:dyDescent="0.2">
      <c r="A38" s="16"/>
      <c r="B38" s="1"/>
      <c r="C38" s="251"/>
      <c r="D38" s="252"/>
      <c r="E38" s="252"/>
      <c r="F38" s="252"/>
      <c r="G38" s="252"/>
      <c r="H38" s="256"/>
      <c r="I38" s="257"/>
      <c r="J38" s="257"/>
      <c r="K38" s="257"/>
      <c r="L38" s="257"/>
      <c r="M38" s="257"/>
      <c r="N38" s="257"/>
      <c r="O38" s="257"/>
      <c r="P38" s="257"/>
      <c r="Q38" s="257"/>
      <c r="R38" s="257"/>
      <c r="S38" s="258"/>
      <c r="T38" s="1"/>
      <c r="U38" s="1"/>
      <c r="V38" s="1"/>
      <c r="W38" s="1"/>
      <c r="X38" s="1"/>
      <c r="Y38" s="1"/>
      <c r="Z38" s="1"/>
      <c r="AA38" s="1"/>
      <c r="AB38" s="1"/>
      <c r="AC38" s="1"/>
      <c r="AD38" s="129"/>
      <c r="AE38" s="129"/>
      <c r="AF38" s="129"/>
      <c r="AG38" s="129"/>
      <c r="AH38" s="129"/>
      <c r="AI38" s="129"/>
      <c r="AJ38" s="129"/>
      <c r="AK38" s="129"/>
      <c r="AL38" s="129"/>
      <c r="AM38" s="1"/>
      <c r="AN38" s="1"/>
      <c r="AO38" s="241"/>
      <c r="AP38" s="242"/>
      <c r="AQ38" s="259" t="s">
        <v>51</v>
      </c>
      <c r="AR38" s="260"/>
      <c r="AS38" s="260"/>
      <c r="AT38" s="260"/>
      <c r="AU38" s="260"/>
      <c r="AV38" s="260"/>
      <c r="AW38" s="261"/>
      <c r="AX38" s="266" t="str">
        <f t="shared" ref="AX38:AX41" si="0">IF(AX9="","",AX9)</f>
        <v/>
      </c>
      <c r="AY38" s="267"/>
      <c r="AZ38" s="267"/>
      <c r="BA38" s="267"/>
      <c r="BB38" s="267"/>
      <c r="BC38" s="267"/>
      <c r="BD38" s="267"/>
      <c r="BE38" s="267"/>
      <c r="BF38" s="267"/>
      <c r="BG38" s="267"/>
      <c r="BH38" s="267"/>
      <c r="BI38" s="267"/>
      <c r="BJ38" s="267"/>
      <c r="BK38" s="267"/>
      <c r="BL38" s="267"/>
      <c r="BM38" s="267"/>
      <c r="BN38" s="267"/>
      <c r="BO38" s="267"/>
      <c r="BP38" s="267"/>
      <c r="BQ38" s="268"/>
    </row>
    <row r="39" spans="1:74" customFormat="1" ht="18" customHeight="1" thickBot="1" x14ac:dyDescent="0.2">
      <c r="A39" s="16"/>
      <c r="B39" s="16"/>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241"/>
      <c r="AP39" s="242"/>
      <c r="AQ39" s="269" t="s">
        <v>2</v>
      </c>
      <c r="AR39" s="269"/>
      <c r="AS39" s="269"/>
      <c r="AT39" s="269"/>
      <c r="AU39" s="269"/>
      <c r="AV39" s="269"/>
      <c r="AW39" s="269"/>
      <c r="AX39" s="266" t="str">
        <f t="shared" si="0"/>
        <v/>
      </c>
      <c r="AY39" s="267"/>
      <c r="AZ39" s="267"/>
      <c r="BA39" s="267"/>
      <c r="BB39" s="267"/>
      <c r="BC39" s="267"/>
      <c r="BD39" s="267"/>
      <c r="BE39" s="267"/>
      <c r="BF39" s="267"/>
      <c r="BG39" s="267"/>
      <c r="BH39" s="267"/>
      <c r="BI39" s="267"/>
      <c r="BJ39" s="267"/>
      <c r="BK39" s="267"/>
      <c r="BL39" s="267"/>
      <c r="BM39" s="267"/>
      <c r="BN39" s="267"/>
      <c r="BO39" s="267"/>
      <c r="BP39" s="267"/>
      <c r="BQ39" s="268"/>
      <c r="BR39" s="88"/>
      <c r="BS39" s="88"/>
      <c r="BT39" s="88"/>
      <c r="BU39" s="88"/>
      <c r="BV39" s="88"/>
    </row>
    <row r="40" spans="1:74" customFormat="1" ht="30" customHeight="1" thickBot="1" x14ac:dyDescent="0.3">
      <c r="A40" s="13"/>
      <c r="B40" s="13"/>
      <c r="C40" s="177" t="s">
        <v>155</v>
      </c>
      <c r="D40" s="178"/>
      <c r="E40" s="178"/>
      <c r="F40" s="178"/>
      <c r="G40" s="178"/>
      <c r="H40" s="179"/>
      <c r="I40" s="179"/>
      <c r="J40" s="179"/>
      <c r="K40" s="179"/>
      <c r="L40" s="179"/>
      <c r="M40" s="179"/>
      <c r="N40" s="179"/>
      <c r="O40" s="179"/>
      <c r="P40" s="179"/>
      <c r="Q40" s="179"/>
      <c r="R40" s="179"/>
      <c r="S40" s="180"/>
      <c r="T40" s="1"/>
      <c r="U40" s="181"/>
      <c r="V40" s="181"/>
      <c r="W40" s="181"/>
      <c r="X40" s="181"/>
      <c r="Y40" s="181"/>
      <c r="Z40" s="181"/>
      <c r="AA40" s="181"/>
      <c r="AB40" s="181"/>
      <c r="AC40" s="181"/>
      <c r="AD40" s="181"/>
      <c r="AE40" s="181"/>
      <c r="AF40" s="181"/>
      <c r="AG40" s="181"/>
      <c r="AH40" s="181"/>
      <c r="AI40" s="181"/>
      <c r="AJ40" s="181"/>
      <c r="AK40" s="181"/>
      <c r="AL40" s="181"/>
      <c r="AM40" s="1"/>
      <c r="AN40" s="1"/>
      <c r="AO40" s="241"/>
      <c r="AP40" s="242"/>
      <c r="AQ40" s="269" t="s">
        <v>3</v>
      </c>
      <c r="AR40" s="269"/>
      <c r="AS40" s="269"/>
      <c r="AT40" s="269"/>
      <c r="AU40" s="269"/>
      <c r="AV40" s="269"/>
      <c r="AW40" s="269"/>
      <c r="AX40" s="272" t="str">
        <f t="shared" si="0"/>
        <v/>
      </c>
      <c r="AY40" s="273"/>
      <c r="AZ40" s="273"/>
      <c r="BA40" s="273"/>
      <c r="BB40" s="273"/>
      <c r="BC40" s="273"/>
      <c r="BD40" s="273"/>
      <c r="BE40" s="273"/>
      <c r="BF40" s="273"/>
      <c r="BG40" s="273"/>
      <c r="BH40" s="273"/>
      <c r="BI40" s="273"/>
      <c r="BJ40" s="273"/>
      <c r="BK40" s="273"/>
      <c r="BL40" s="273"/>
      <c r="BM40" s="273"/>
      <c r="BN40" s="273"/>
      <c r="BO40" s="273"/>
      <c r="BP40" s="273"/>
      <c r="BQ40" s="274"/>
      <c r="BR40" s="88"/>
      <c r="BS40" s="88"/>
      <c r="BT40" s="88"/>
      <c r="BU40" s="88"/>
      <c r="BV40" s="88"/>
    </row>
    <row r="41" spans="1:74" customFormat="1" ht="23.1" customHeight="1" x14ac:dyDescent="0.2">
      <c r="A41" s="13"/>
      <c r="B41" s="13"/>
      <c r="C41" s="13"/>
      <c r="D41" s="17"/>
      <c r="E41" s="17"/>
      <c r="F41" s="17"/>
      <c r="G41" s="17"/>
      <c r="H41" s="17"/>
      <c r="I41" s="17"/>
      <c r="J41" s="17"/>
      <c r="K41" s="17"/>
      <c r="L41" s="17"/>
      <c r="M41" s="17"/>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241"/>
      <c r="AP41" s="242"/>
      <c r="AQ41" s="269" t="s">
        <v>50</v>
      </c>
      <c r="AR41" s="269"/>
      <c r="AS41" s="269"/>
      <c r="AT41" s="269"/>
      <c r="AU41" s="269"/>
      <c r="AV41" s="269"/>
      <c r="AW41" s="269"/>
      <c r="AX41" s="223" t="str">
        <f t="shared" si="0"/>
        <v/>
      </c>
      <c r="AY41" s="224"/>
      <c r="AZ41" s="224"/>
      <c r="BA41" s="224"/>
      <c r="BB41" s="224"/>
      <c r="BC41" s="224"/>
      <c r="BD41" s="224"/>
      <c r="BE41" s="224"/>
      <c r="BF41" s="224"/>
      <c r="BG41" s="224"/>
      <c r="BH41" s="224"/>
      <c r="BI41" s="224"/>
      <c r="BJ41" s="224"/>
      <c r="BK41" s="224"/>
      <c r="BL41" s="224"/>
      <c r="BM41" s="224"/>
      <c r="BN41" s="224"/>
      <c r="BO41" s="224"/>
      <c r="BP41" s="224"/>
      <c r="BQ41" s="225"/>
      <c r="BR41" s="88"/>
      <c r="BS41" s="88"/>
      <c r="BT41" s="88"/>
      <c r="BU41" s="88"/>
      <c r="BV41" s="88"/>
    </row>
    <row r="42" spans="1:74" customFormat="1" ht="2.25" customHeight="1" x14ac:dyDescent="0.25">
      <c r="A42" s="13"/>
      <c r="B42" s="13"/>
      <c r="C42" s="13"/>
      <c r="D42" s="14"/>
      <c r="E42" s="14"/>
      <c r="F42" s="14"/>
      <c r="G42" s="14"/>
      <c r="H42" s="14"/>
      <c r="I42" s="14"/>
      <c r="J42" s="14"/>
      <c r="K42" s="14"/>
      <c r="L42" s="15"/>
      <c r="M42" s="15"/>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241"/>
      <c r="AP42" s="242"/>
      <c r="AQ42" s="226" t="s">
        <v>37</v>
      </c>
      <c r="AR42" s="226"/>
      <c r="AS42" s="226"/>
      <c r="AT42" s="226"/>
      <c r="AU42" s="226"/>
      <c r="AV42" s="226"/>
      <c r="AW42" s="226"/>
      <c r="AX42" s="228" t="s">
        <v>49</v>
      </c>
      <c r="AY42" s="229"/>
      <c r="AZ42" s="133"/>
      <c r="BA42" s="133"/>
      <c r="BB42" s="133"/>
      <c r="BC42" s="133"/>
      <c r="BD42" s="133"/>
      <c r="BE42" s="133"/>
      <c r="BF42" s="133"/>
      <c r="BG42" s="133"/>
      <c r="BH42" s="133"/>
      <c r="BI42" s="133"/>
      <c r="BJ42" s="133"/>
      <c r="BK42" s="133"/>
      <c r="BL42" s="133"/>
      <c r="BM42" s="134"/>
      <c r="BN42" s="132"/>
      <c r="BO42" s="88"/>
      <c r="BP42" s="88"/>
      <c r="BQ42" s="88"/>
      <c r="BR42" s="88"/>
      <c r="BS42" s="88"/>
      <c r="BT42" s="88"/>
      <c r="BU42" s="88"/>
      <c r="BV42" s="88"/>
    </row>
    <row r="43" spans="1:74" customFormat="1" ht="18" customHeight="1" thickBot="1" x14ac:dyDescent="0.2">
      <c r="A43" s="16"/>
      <c r="B43" s="1"/>
      <c r="C43" s="232" t="s">
        <v>43</v>
      </c>
      <c r="D43" s="233"/>
      <c r="E43" s="233"/>
      <c r="F43" s="233"/>
      <c r="G43" s="233"/>
      <c r="H43" s="233"/>
      <c r="I43" s="233"/>
      <c r="J43" s="233"/>
      <c r="K43" s="233"/>
      <c r="L43" s="233"/>
      <c r="M43" s="233"/>
      <c r="N43" s="233"/>
      <c r="O43" s="233"/>
      <c r="P43" s="233"/>
      <c r="Q43" s="233"/>
      <c r="R43" s="233"/>
      <c r="S43" s="233"/>
      <c r="T43" s="233"/>
      <c r="U43" s="234" t="s">
        <v>4</v>
      </c>
      <c r="V43" s="234"/>
      <c r="W43" s="234"/>
      <c r="X43" s="234"/>
      <c r="Y43" s="234"/>
      <c r="Z43" s="234"/>
      <c r="AA43" s="234"/>
      <c r="AB43" s="234"/>
      <c r="AC43" s="235"/>
      <c r="AD43" s="236" t="s">
        <v>45</v>
      </c>
      <c r="AE43" s="236"/>
      <c r="AF43" s="236"/>
      <c r="AG43" s="236"/>
      <c r="AH43" s="236"/>
      <c r="AI43" s="236"/>
      <c r="AJ43" s="236"/>
      <c r="AK43" s="236"/>
      <c r="AL43" s="236"/>
      <c r="AM43" s="236"/>
      <c r="AN43" s="1"/>
      <c r="AO43" s="243"/>
      <c r="AP43" s="244"/>
      <c r="AQ43" s="227"/>
      <c r="AR43" s="227"/>
      <c r="AS43" s="227"/>
      <c r="AT43" s="227"/>
      <c r="AU43" s="227"/>
      <c r="AV43" s="227"/>
      <c r="AW43" s="227"/>
      <c r="AX43" s="230"/>
      <c r="AY43" s="231"/>
      <c r="AZ43" s="237" t="str">
        <f>IF(AZ14="","",AZ14)</f>
        <v/>
      </c>
      <c r="BA43" s="237"/>
      <c r="BB43" s="237"/>
      <c r="BC43" s="237"/>
      <c r="BD43" s="237"/>
      <c r="BE43" s="237"/>
      <c r="BF43" s="237"/>
      <c r="BG43" s="237"/>
      <c r="BH43" s="237"/>
      <c r="BI43" s="237"/>
      <c r="BJ43" s="237"/>
      <c r="BK43" s="237"/>
      <c r="BL43" s="237"/>
      <c r="BM43" s="238"/>
      <c r="BN43" s="88"/>
      <c r="BO43" s="88"/>
      <c r="BP43" s="88"/>
      <c r="BQ43" s="88"/>
      <c r="BR43" s="88"/>
      <c r="BS43" s="88"/>
      <c r="BT43" s="88"/>
      <c r="BU43" s="88"/>
      <c r="BV43" s="88"/>
    </row>
    <row r="44" spans="1:74" s="11" customFormat="1" ht="26.1" customHeight="1" x14ac:dyDescent="0.25">
      <c r="A44" s="10"/>
      <c r="B44" s="10"/>
      <c r="C44" s="216" t="str">
        <f>IF($C$15="","",$C$15)</f>
        <v/>
      </c>
      <c r="D44" s="217"/>
      <c r="E44" s="217"/>
      <c r="F44" s="217"/>
      <c r="G44" s="217"/>
      <c r="H44" s="217"/>
      <c r="I44" s="217"/>
      <c r="J44" s="217"/>
      <c r="K44" s="217"/>
      <c r="L44" s="217"/>
      <c r="M44" s="217"/>
      <c r="N44" s="217"/>
      <c r="O44" s="217"/>
      <c r="P44" s="217"/>
      <c r="Q44" s="217"/>
      <c r="R44" s="217"/>
      <c r="S44" s="217"/>
      <c r="T44" s="217"/>
      <c r="U44" s="218" t="str">
        <f>IF($U$15="","",$U$15)</f>
        <v/>
      </c>
      <c r="V44" s="218"/>
      <c r="W44" s="218"/>
      <c r="X44" s="218"/>
      <c r="Y44" s="218"/>
      <c r="Z44" s="218"/>
      <c r="AA44" s="218"/>
      <c r="AB44" s="218"/>
      <c r="AC44" s="219"/>
      <c r="AD44" s="220"/>
      <c r="AE44" s="221"/>
      <c r="AF44" s="221"/>
      <c r="AG44" s="221"/>
      <c r="AH44" s="221"/>
      <c r="AI44" s="221"/>
      <c r="AJ44" s="221"/>
      <c r="AK44" s="221"/>
      <c r="AL44" s="221"/>
      <c r="AM44" s="222"/>
      <c r="AN44" s="86"/>
      <c r="AO44" s="86"/>
    </row>
    <row r="45" spans="1:74" s="11" customFormat="1" ht="26.1" customHeight="1" x14ac:dyDescent="0.25">
      <c r="A45" s="10"/>
      <c r="B45" s="10"/>
      <c r="C45" s="183" t="str">
        <f>IF($C$16="","",$C$16)</f>
        <v/>
      </c>
      <c r="D45" s="184"/>
      <c r="E45" s="184"/>
      <c r="F45" s="184"/>
      <c r="G45" s="184"/>
      <c r="H45" s="184"/>
      <c r="I45" s="184"/>
      <c r="J45" s="184"/>
      <c r="K45" s="184"/>
      <c r="L45" s="184"/>
      <c r="M45" s="184"/>
      <c r="N45" s="184"/>
      <c r="O45" s="184"/>
      <c r="P45" s="184"/>
      <c r="Q45" s="184"/>
      <c r="R45" s="184"/>
      <c r="S45" s="184"/>
      <c r="T45" s="184"/>
      <c r="U45" s="185" t="str">
        <f>IF($U$16="","",$U$16)</f>
        <v/>
      </c>
      <c r="V45" s="185"/>
      <c r="W45" s="185"/>
      <c r="X45" s="185"/>
      <c r="Y45" s="185"/>
      <c r="Z45" s="185"/>
      <c r="AA45" s="185"/>
      <c r="AB45" s="185"/>
      <c r="AC45" s="186"/>
      <c r="AD45" s="187"/>
      <c r="AE45" s="188"/>
      <c r="AF45" s="188"/>
      <c r="AG45" s="188"/>
      <c r="AH45" s="188"/>
      <c r="AI45" s="188"/>
      <c r="AJ45" s="188"/>
      <c r="AK45" s="188"/>
      <c r="AL45" s="188"/>
      <c r="AM45" s="189"/>
      <c r="AN45" s="86"/>
      <c r="AO45" s="86"/>
    </row>
    <row r="46" spans="1:74" s="11" customFormat="1" ht="26.1" customHeight="1" x14ac:dyDescent="0.25">
      <c r="A46" s="10"/>
      <c r="B46" s="10"/>
      <c r="C46" s="183" t="str">
        <f>IF($C$17="","",$C$17)</f>
        <v/>
      </c>
      <c r="D46" s="184"/>
      <c r="E46" s="184"/>
      <c r="F46" s="184"/>
      <c r="G46" s="184"/>
      <c r="H46" s="184"/>
      <c r="I46" s="184"/>
      <c r="J46" s="184"/>
      <c r="K46" s="184"/>
      <c r="L46" s="184"/>
      <c r="M46" s="184"/>
      <c r="N46" s="184"/>
      <c r="O46" s="184"/>
      <c r="P46" s="184"/>
      <c r="Q46" s="184"/>
      <c r="R46" s="184"/>
      <c r="S46" s="184"/>
      <c r="T46" s="184"/>
      <c r="U46" s="185" t="str">
        <f>IF($U$17="","",$U$17)</f>
        <v/>
      </c>
      <c r="V46" s="185"/>
      <c r="W46" s="185"/>
      <c r="X46" s="185"/>
      <c r="Y46" s="185"/>
      <c r="Z46" s="185"/>
      <c r="AA46" s="185"/>
      <c r="AB46" s="185"/>
      <c r="AC46" s="186"/>
      <c r="AD46" s="187"/>
      <c r="AE46" s="188"/>
      <c r="AF46" s="188"/>
      <c r="AG46" s="188"/>
      <c r="AH46" s="188"/>
      <c r="AI46" s="188"/>
      <c r="AJ46" s="188"/>
      <c r="AK46" s="188"/>
      <c r="AL46" s="188"/>
      <c r="AM46" s="189"/>
      <c r="AN46" s="86"/>
      <c r="AO46" s="86"/>
    </row>
    <row r="47" spans="1:74" s="11" customFormat="1" ht="26.1" customHeight="1" x14ac:dyDescent="0.25">
      <c r="A47" s="10"/>
      <c r="B47" s="10"/>
      <c r="C47" s="183" t="str">
        <f>IF($C$18="","",$C$18)</f>
        <v/>
      </c>
      <c r="D47" s="184"/>
      <c r="E47" s="184"/>
      <c r="F47" s="184"/>
      <c r="G47" s="184"/>
      <c r="H47" s="184"/>
      <c r="I47" s="184"/>
      <c r="J47" s="184"/>
      <c r="K47" s="184"/>
      <c r="L47" s="184"/>
      <c r="M47" s="184"/>
      <c r="N47" s="184"/>
      <c r="O47" s="184"/>
      <c r="P47" s="184"/>
      <c r="Q47" s="184"/>
      <c r="R47" s="184"/>
      <c r="S47" s="184"/>
      <c r="T47" s="184"/>
      <c r="U47" s="185" t="str">
        <f>IF($U$18="","",$U$18)</f>
        <v/>
      </c>
      <c r="V47" s="185"/>
      <c r="W47" s="185"/>
      <c r="X47" s="185"/>
      <c r="Y47" s="185"/>
      <c r="Z47" s="185"/>
      <c r="AA47" s="185"/>
      <c r="AB47" s="185"/>
      <c r="AC47" s="186"/>
      <c r="AD47" s="187"/>
      <c r="AE47" s="188"/>
      <c r="AF47" s="188"/>
      <c r="AG47" s="188"/>
      <c r="AH47" s="188"/>
      <c r="AI47" s="188"/>
      <c r="AJ47" s="188"/>
      <c r="AK47" s="188"/>
      <c r="AL47" s="188"/>
      <c r="AM47" s="189"/>
      <c r="AN47" s="86"/>
      <c r="AO47" s="86"/>
      <c r="AV47" s="182" t="s">
        <v>156</v>
      </c>
      <c r="AW47" s="182"/>
      <c r="AX47" s="182"/>
      <c r="AY47" s="182"/>
      <c r="AZ47" s="182"/>
      <c r="BA47" s="182"/>
      <c r="BB47" s="182"/>
      <c r="BC47" s="182"/>
      <c r="BD47" s="182"/>
      <c r="BE47" s="182"/>
      <c r="BF47" s="182"/>
      <c r="BG47" s="182"/>
      <c r="BH47" s="182"/>
      <c r="BI47" s="182"/>
      <c r="BJ47" s="182"/>
      <c r="BK47" s="182"/>
      <c r="BL47" s="182"/>
      <c r="BM47" s="182"/>
      <c r="BN47" s="182"/>
      <c r="BO47" s="182"/>
      <c r="BP47" s="182"/>
      <c r="BQ47" s="182"/>
    </row>
    <row r="48" spans="1:74" s="11" customFormat="1" ht="26.1" customHeight="1" x14ac:dyDescent="0.25">
      <c r="A48" s="10"/>
      <c r="B48" s="10"/>
      <c r="C48" s="183" t="str">
        <f>IF($C$19="","",$C$19)</f>
        <v/>
      </c>
      <c r="D48" s="184"/>
      <c r="E48" s="184"/>
      <c r="F48" s="184"/>
      <c r="G48" s="184"/>
      <c r="H48" s="184"/>
      <c r="I48" s="184"/>
      <c r="J48" s="184"/>
      <c r="K48" s="184"/>
      <c r="L48" s="184"/>
      <c r="M48" s="184"/>
      <c r="N48" s="184"/>
      <c r="O48" s="184"/>
      <c r="P48" s="184"/>
      <c r="Q48" s="184"/>
      <c r="R48" s="184"/>
      <c r="S48" s="184"/>
      <c r="T48" s="184"/>
      <c r="U48" s="185" t="str">
        <f>IF($U$19="","",$U$19)</f>
        <v/>
      </c>
      <c r="V48" s="185"/>
      <c r="W48" s="185"/>
      <c r="X48" s="185"/>
      <c r="Y48" s="185"/>
      <c r="Z48" s="185"/>
      <c r="AA48" s="185"/>
      <c r="AB48" s="185"/>
      <c r="AC48" s="186"/>
      <c r="AD48" s="187"/>
      <c r="AE48" s="188"/>
      <c r="AF48" s="188"/>
      <c r="AG48" s="188"/>
      <c r="AH48" s="188"/>
      <c r="AI48" s="188"/>
      <c r="AJ48" s="188"/>
      <c r="AK48" s="188"/>
      <c r="AL48" s="188"/>
      <c r="AM48" s="189"/>
      <c r="AN48" s="86"/>
      <c r="AO48" s="86"/>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row>
    <row r="49" spans="1:86" s="11" customFormat="1" ht="26.1" customHeight="1" x14ac:dyDescent="0.25">
      <c r="A49" s="10"/>
      <c r="B49" s="10"/>
      <c r="C49" s="183" t="str">
        <f>IF($C$20="","",$C$20)</f>
        <v/>
      </c>
      <c r="D49" s="184"/>
      <c r="E49" s="184"/>
      <c r="F49" s="184"/>
      <c r="G49" s="184"/>
      <c r="H49" s="184"/>
      <c r="I49" s="184"/>
      <c r="J49" s="184"/>
      <c r="K49" s="184"/>
      <c r="L49" s="184"/>
      <c r="M49" s="184"/>
      <c r="N49" s="184"/>
      <c r="O49" s="184"/>
      <c r="P49" s="184"/>
      <c r="Q49" s="184"/>
      <c r="R49" s="184"/>
      <c r="S49" s="184"/>
      <c r="T49" s="184"/>
      <c r="U49" s="185" t="str">
        <f>IF($U$20="","",$U$20)</f>
        <v/>
      </c>
      <c r="V49" s="185"/>
      <c r="W49" s="185"/>
      <c r="X49" s="185"/>
      <c r="Y49" s="185"/>
      <c r="Z49" s="185"/>
      <c r="AA49" s="185"/>
      <c r="AB49" s="185"/>
      <c r="AC49" s="186"/>
      <c r="AD49" s="187"/>
      <c r="AE49" s="188"/>
      <c r="AF49" s="188"/>
      <c r="AG49" s="188"/>
      <c r="AH49" s="188"/>
      <c r="AI49" s="188"/>
      <c r="AJ49" s="188"/>
      <c r="AK49" s="188"/>
      <c r="AL49" s="188"/>
      <c r="AM49" s="189"/>
      <c r="AN49" s="86"/>
      <c r="AO49" s="86"/>
      <c r="AP49" s="86"/>
    </row>
    <row r="50" spans="1:86" s="11" customFormat="1" ht="26.1" customHeight="1" x14ac:dyDescent="0.25">
      <c r="A50" s="10"/>
      <c r="B50" s="10"/>
      <c r="C50" s="183" t="str">
        <f>IF($C$21="","",$C$21)</f>
        <v/>
      </c>
      <c r="D50" s="184"/>
      <c r="E50" s="184"/>
      <c r="F50" s="184"/>
      <c r="G50" s="184"/>
      <c r="H50" s="184"/>
      <c r="I50" s="184"/>
      <c r="J50" s="184"/>
      <c r="K50" s="184"/>
      <c r="L50" s="184"/>
      <c r="M50" s="184"/>
      <c r="N50" s="184"/>
      <c r="O50" s="184"/>
      <c r="P50" s="184"/>
      <c r="Q50" s="184"/>
      <c r="R50" s="184"/>
      <c r="S50" s="184"/>
      <c r="T50" s="184"/>
      <c r="U50" s="185" t="str">
        <f>IF($U$21="","",$U$21)</f>
        <v/>
      </c>
      <c r="V50" s="185"/>
      <c r="W50" s="185"/>
      <c r="X50" s="185"/>
      <c r="Y50" s="185"/>
      <c r="Z50" s="185"/>
      <c r="AA50" s="185"/>
      <c r="AB50" s="185"/>
      <c r="AC50" s="186"/>
      <c r="AD50" s="187"/>
      <c r="AE50" s="188"/>
      <c r="AF50" s="188"/>
      <c r="AG50" s="188"/>
      <c r="AH50" s="188"/>
      <c r="AI50" s="188"/>
      <c r="AJ50" s="188"/>
      <c r="AK50" s="188"/>
      <c r="AL50" s="188"/>
      <c r="AM50" s="189"/>
      <c r="AN50" s="86"/>
      <c r="AO50" s="86"/>
      <c r="AP50" s="86"/>
      <c r="AV50" s="215" t="s">
        <v>46</v>
      </c>
      <c r="AW50" s="215"/>
      <c r="AX50" s="215"/>
      <c r="AY50" s="215"/>
      <c r="AZ50" s="215"/>
      <c r="BA50" s="215"/>
      <c r="BB50" s="215"/>
      <c r="BC50" s="215"/>
      <c r="BD50" s="215"/>
      <c r="BE50" s="215"/>
      <c r="BF50" s="215"/>
      <c r="BG50" s="215"/>
      <c r="BH50" s="215"/>
      <c r="BI50" s="215"/>
      <c r="BJ50" s="215"/>
      <c r="BK50" s="215"/>
      <c r="BL50" s="215"/>
      <c r="BM50" s="215"/>
      <c r="BN50" s="215"/>
      <c r="BO50" s="215"/>
      <c r="BP50" s="215"/>
      <c r="BQ50" s="215"/>
    </row>
    <row r="51" spans="1:86" s="11" customFormat="1" ht="26.1" customHeight="1" x14ac:dyDescent="0.25">
      <c r="A51" s="10"/>
      <c r="B51" s="10"/>
      <c r="C51" s="183" t="str">
        <f>IF($C$22="","",$C$22)</f>
        <v/>
      </c>
      <c r="D51" s="184"/>
      <c r="E51" s="184"/>
      <c r="F51" s="184"/>
      <c r="G51" s="184"/>
      <c r="H51" s="184"/>
      <c r="I51" s="184"/>
      <c r="J51" s="184"/>
      <c r="K51" s="184"/>
      <c r="L51" s="184"/>
      <c r="M51" s="184"/>
      <c r="N51" s="184"/>
      <c r="O51" s="184"/>
      <c r="P51" s="184"/>
      <c r="Q51" s="184"/>
      <c r="R51" s="184"/>
      <c r="S51" s="184"/>
      <c r="T51" s="184"/>
      <c r="U51" s="185" t="str">
        <f>IF($U$22="","",$U$22)</f>
        <v/>
      </c>
      <c r="V51" s="185"/>
      <c r="W51" s="185"/>
      <c r="X51" s="185"/>
      <c r="Y51" s="185"/>
      <c r="Z51" s="185"/>
      <c r="AA51" s="185"/>
      <c r="AB51" s="185"/>
      <c r="AC51" s="186"/>
      <c r="AD51" s="187"/>
      <c r="AE51" s="188"/>
      <c r="AF51" s="188"/>
      <c r="AG51" s="188"/>
      <c r="AH51" s="188"/>
      <c r="AI51" s="188"/>
      <c r="AJ51" s="188"/>
      <c r="AK51" s="188"/>
      <c r="AL51" s="188"/>
      <c r="AM51" s="189"/>
      <c r="AN51" s="86"/>
      <c r="AO51" s="86"/>
      <c r="AP51" s="86"/>
      <c r="AQ51" s="86"/>
      <c r="AR51" s="86"/>
      <c r="AS51" s="86"/>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9"/>
      <c r="BS51" s="9"/>
      <c r="BT51" s="9"/>
    </row>
    <row r="52" spans="1:86" s="11" customFormat="1" ht="26.1" customHeight="1" x14ac:dyDescent="0.25">
      <c r="A52" s="10"/>
      <c r="B52" s="10"/>
      <c r="C52" s="183" t="str">
        <f>IF($C$23="","",$C$23)</f>
        <v/>
      </c>
      <c r="D52" s="184"/>
      <c r="E52" s="184"/>
      <c r="F52" s="184"/>
      <c r="G52" s="184"/>
      <c r="H52" s="184"/>
      <c r="I52" s="184"/>
      <c r="J52" s="184"/>
      <c r="K52" s="184"/>
      <c r="L52" s="184"/>
      <c r="M52" s="184"/>
      <c r="N52" s="184"/>
      <c r="O52" s="184"/>
      <c r="P52" s="184"/>
      <c r="Q52" s="184"/>
      <c r="R52" s="184"/>
      <c r="S52" s="184"/>
      <c r="T52" s="184"/>
      <c r="U52" s="185" t="str">
        <f>IF($U$23="","",$U$23)</f>
        <v/>
      </c>
      <c r="V52" s="185"/>
      <c r="W52" s="185"/>
      <c r="X52" s="185"/>
      <c r="Y52" s="185"/>
      <c r="Z52" s="185"/>
      <c r="AA52" s="185"/>
      <c r="AB52" s="185"/>
      <c r="AC52" s="186"/>
      <c r="AD52" s="187"/>
      <c r="AE52" s="188"/>
      <c r="AF52" s="188"/>
      <c r="AG52" s="188"/>
      <c r="AH52" s="188"/>
      <c r="AI52" s="188"/>
      <c r="AJ52" s="188"/>
      <c r="AK52" s="188"/>
      <c r="AL52" s="188"/>
      <c r="AM52" s="189"/>
      <c r="AN52" s="86"/>
      <c r="AO52" s="86"/>
      <c r="AP52" s="86"/>
      <c r="AQ52" s="86"/>
      <c r="AR52" s="86"/>
      <c r="AS52" s="86"/>
      <c r="AV52" s="215" t="s">
        <v>47</v>
      </c>
      <c r="AW52" s="215"/>
      <c r="AX52" s="215"/>
      <c r="AY52" s="215"/>
      <c r="AZ52" s="215"/>
      <c r="BA52" s="215"/>
      <c r="BB52" s="215"/>
      <c r="BC52" s="215"/>
      <c r="BD52" s="215"/>
      <c r="BE52" s="215"/>
      <c r="BF52" s="215"/>
      <c r="BG52" s="215"/>
      <c r="BH52" s="215"/>
      <c r="BI52" s="215"/>
      <c r="BJ52" s="215"/>
      <c r="BK52" s="215"/>
      <c r="BL52" s="215"/>
      <c r="BM52" s="215"/>
      <c r="BN52" s="215"/>
      <c r="BO52" s="215"/>
      <c r="BP52" s="215"/>
      <c r="BQ52" s="215"/>
      <c r="BR52" s="9"/>
      <c r="BS52" s="9"/>
      <c r="BT52" s="9"/>
    </row>
    <row r="53" spans="1:86" s="11" customFormat="1" ht="26.1" customHeight="1" x14ac:dyDescent="0.25">
      <c r="A53" s="10"/>
      <c r="B53" s="10"/>
      <c r="C53" s="183" t="str">
        <f>IF($C$24="","",$C$24)</f>
        <v/>
      </c>
      <c r="D53" s="184"/>
      <c r="E53" s="184"/>
      <c r="F53" s="184"/>
      <c r="G53" s="184"/>
      <c r="H53" s="184"/>
      <c r="I53" s="184"/>
      <c r="J53" s="184"/>
      <c r="K53" s="184"/>
      <c r="L53" s="184"/>
      <c r="M53" s="184"/>
      <c r="N53" s="184"/>
      <c r="O53" s="184"/>
      <c r="P53" s="184"/>
      <c r="Q53" s="184"/>
      <c r="R53" s="184"/>
      <c r="S53" s="184"/>
      <c r="T53" s="184"/>
      <c r="U53" s="185" t="str">
        <f>IF($U$24="","",$U$24)</f>
        <v/>
      </c>
      <c r="V53" s="185"/>
      <c r="W53" s="185"/>
      <c r="X53" s="185"/>
      <c r="Y53" s="185"/>
      <c r="Z53" s="185"/>
      <c r="AA53" s="185"/>
      <c r="AB53" s="185"/>
      <c r="AC53" s="186"/>
      <c r="AD53" s="187"/>
      <c r="AE53" s="188"/>
      <c r="AF53" s="188"/>
      <c r="AG53" s="188"/>
      <c r="AH53" s="188"/>
      <c r="AI53" s="188"/>
      <c r="AJ53" s="188"/>
      <c r="AK53" s="188"/>
      <c r="AL53" s="188"/>
      <c r="AM53" s="189"/>
      <c r="AN53" s="86"/>
      <c r="AO53" s="86"/>
      <c r="AP53" s="86"/>
      <c r="AQ53" s="86"/>
      <c r="AR53" s="86"/>
      <c r="AS53" s="86"/>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5"/>
      <c r="BR53" s="12"/>
      <c r="BS53" s="12"/>
      <c r="BT53" s="12"/>
    </row>
    <row r="54" spans="1:86" s="11" customFormat="1" ht="26.1" customHeight="1" x14ac:dyDescent="0.25">
      <c r="A54" s="10"/>
      <c r="B54" s="10"/>
      <c r="C54" s="183" t="str">
        <f>IF($C$25="","",$C$25)</f>
        <v/>
      </c>
      <c r="D54" s="184"/>
      <c r="E54" s="184"/>
      <c r="F54" s="184"/>
      <c r="G54" s="184"/>
      <c r="H54" s="184"/>
      <c r="I54" s="184"/>
      <c r="J54" s="184"/>
      <c r="K54" s="184"/>
      <c r="L54" s="184"/>
      <c r="M54" s="184"/>
      <c r="N54" s="184"/>
      <c r="O54" s="184"/>
      <c r="P54" s="184"/>
      <c r="Q54" s="184"/>
      <c r="R54" s="184"/>
      <c r="S54" s="184"/>
      <c r="T54" s="184"/>
      <c r="U54" s="185" t="str">
        <f>IF($U$25="","",$U$25)</f>
        <v/>
      </c>
      <c r="V54" s="185"/>
      <c r="W54" s="185"/>
      <c r="X54" s="185"/>
      <c r="Y54" s="185"/>
      <c r="Z54" s="185"/>
      <c r="AA54" s="185"/>
      <c r="AB54" s="185"/>
      <c r="AC54" s="186"/>
      <c r="AD54" s="187"/>
      <c r="AE54" s="188"/>
      <c r="AF54" s="188"/>
      <c r="AG54" s="188"/>
      <c r="AH54" s="188"/>
      <c r="AI54" s="188"/>
      <c r="AJ54" s="188"/>
      <c r="AK54" s="188"/>
      <c r="AL54" s="188"/>
      <c r="AM54" s="189"/>
      <c r="AN54" s="86"/>
      <c r="AO54" s="86"/>
      <c r="AP54" s="86"/>
      <c r="AQ54" s="86"/>
      <c r="AR54" s="86"/>
      <c r="AS54" s="86"/>
      <c r="AV54" s="190" t="s">
        <v>48</v>
      </c>
      <c r="AW54" s="191"/>
      <c r="AX54" s="191"/>
      <c r="AY54" s="191"/>
      <c r="AZ54" s="191"/>
      <c r="BA54" s="191"/>
      <c r="BB54" s="191"/>
      <c r="BC54" s="191"/>
      <c r="BD54" s="191"/>
      <c r="BE54" s="191"/>
      <c r="BF54" s="191"/>
      <c r="BG54" s="192"/>
      <c r="BH54" s="193" t="s">
        <v>5</v>
      </c>
      <c r="BI54" s="194"/>
      <c r="BJ54" s="194"/>
      <c r="BK54" s="194"/>
      <c r="BL54" s="194"/>
      <c r="BM54" s="194"/>
      <c r="BN54" s="194"/>
      <c r="BO54" s="194"/>
      <c r="BP54" s="194"/>
      <c r="BQ54" s="195"/>
      <c r="BR54" s="12"/>
      <c r="BS54" s="12"/>
      <c r="BT54" s="12"/>
    </row>
    <row r="55" spans="1:86" s="11" customFormat="1" ht="26.1" customHeight="1" x14ac:dyDescent="0.25">
      <c r="A55" s="10"/>
      <c r="B55" s="10"/>
      <c r="C55" s="183" t="str">
        <f>IF($C$26="","",$C$26)</f>
        <v/>
      </c>
      <c r="D55" s="184"/>
      <c r="E55" s="184"/>
      <c r="F55" s="184"/>
      <c r="G55" s="184"/>
      <c r="H55" s="184"/>
      <c r="I55" s="184"/>
      <c r="J55" s="184"/>
      <c r="K55" s="184"/>
      <c r="L55" s="184"/>
      <c r="M55" s="184"/>
      <c r="N55" s="184"/>
      <c r="O55" s="184"/>
      <c r="P55" s="184"/>
      <c r="Q55" s="184"/>
      <c r="R55" s="184"/>
      <c r="S55" s="184"/>
      <c r="T55" s="184"/>
      <c r="U55" s="185" t="str">
        <f>IF($U$26="","",$U$26)</f>
        <v/>
      </c>
      <c r="V55" s="185"/>
      <c r="W55" s="185"/>
      <c r="X55" s="185"/>
      <c r="Y55" s="185"/>
      <c r="Z55" s="185"/>
      <c r="AA55" s="185"/>
      <c r="AB55" s="185"/>
      <c r="AC55" s="186"/>
      <c r="AD55" s="187"/>
      <c r="AE55" s="188"/>
      <c r="AF55" s="188"/>
      <c r="AG55" s="188"/>
      <c r="AH55" s="188"/>
      <c r="AI55" s="188"/>
      <c r="AJ55" s="188"/>
      <c r="AK55" s="188"/>
      <c r="AL55" s="188"/>
      <c r="AM55" s="189"/>
      <c r="AN55" s="86"/>
      <c r="AO55" s="86"/>
      <c r="AP55" s="86"/>
      <c r="AQ55" s="86"/>
      <c r="AR55" s="86"/>
      <c r="AS55" s="86"/>
      <c r="AV55" s="202"/>
      <c r="AW55" s="203"/>
      <c r="AX55" s="203"/>
      <c r="AY55" s="203"/>
      <c r="AZ55" s="203"/>
      <c r="BA55" s="203"/>
      <c r="BB55" s="203"/>
      <c r="BC55" s="203"/>
      <c r="BD55" s="203"/>
      <c r="BE55" s="203"/>
      <c r="BF55" s="203"/>
      <c r="BG55" s="204"/>
      <c r="BH55" s="196"/>
      <c r="BI55" s="197"/>
      <c r="BJ55" s="197"/>
      <c r="BK55" s="197"/>
      <c r="BL55" s="197"/>
      <c r="BM55" s="197"/>
      <c r="BN55" s="197"/>
      <c r="BO55" s="197"/>
      <c r="BP55" s="197"/>
      <c r="BQ55" s="198"/>
      <c r="BR55" s="12"/>
      <c r="BS55" s="12"/>
      <c r="BT55" s="12"/>
    </row>
    <row r="56" spans="1:86" s="11" customFormat="1" ht="26.1" customHeight="1" x14ac:dyDescent="0.25">
      <c r="A56" s="10"/>
      <c r="B56" s="10"/>
      <c r="C56" s="183" t="str">
        <f>IF($C$27="","",$C$27)</f>
        <v/>
      </c>
      <c r="D56" s="184"/>
      <c r="E56" s="184"/>
      <c r="F56" s="184"/>
      <c r="G56" s="184"/>
      <c r="H56" s="184"/>
      <c r="I56" s="184"/>
      <c r="J56" s="184"/>
      <c r="K56" s="184"/>
      <c r="L56" s="184"/>
      <c r="M56" s="184"/>
      <c r="N56" s="184"/>
      <c r="O56" s="184"/>
      <c r="P56" s="184"/>
      <c r="Q56" s="184"/>
      <c r="R56" s="184"/>
      <c r="S56" s="184"/>
      <c r="T56" s="184"/>
      <c r="U56" s="185" t="str">
        <f>IF($U$27="","",$U$27)</f>
        <v/>
      </c>
      <c r="V56" s="185"/>
      <c r="W56" s="185"/>
      <c r="X56" s="185"/>
      <c r="Y56" s="185"/>
      <c r="Z56" s="185"/>
      <c r="AA56" s="185"/>
      <c r="AB56" s="185"/>
      <c r="AC56" s="186"/>
      <c r="AD56" s="187"/>
      <c r="AE56" s="188"/>
      <c r="AF56" s="188"/>
      <c r="AG56" s="188"/>
      <c r="AH56" s="188"/>
      <c r="AI56" s="188"/>
      <c r="AJ56" s="188"/>
      <c r="AK56" s="188"/>
      <c r="AL56" s="188"/>
      <c r="AM56" s="189"/>
      <c r="AN56" s="86"/>
      <c r="AO56" s="86"/>
      <c r="AP56" s="86"/>
      <c r="AQ56" s="86"/>
      <c r="AR56" s="86"/>
      <c r="AS56" s="86"/>
      <c r="AV56" s="202"/>
      <c r="AW56" s="203"/>
      <c r="AX56" s="203"/>
      <c r="AY56" s="203"/>
      <c r="AZ56" s="203"/>
      <c r="BA56" s="203"/>
      <c r="BB56" s="203"/>
      <c r="BC56" s="203"/>
      <c r="BD56" s="203"/>
      <c r="BE56" s="203"/>
      <c r="BF56" s="203"/>
      <c r="BG56" s="204"/>
      <c r="BH56" s="196"/>
      <c r="BI56" s="197"/>
      <c r="BJ56" s="197"/>
      <c r="BK56" s="197"/>
      <c r="BL56" s="197"/>
      <c r="BM56" s="197"/>
      <c r="BN56" s="197"/>
      <c r="BO56" s="197"/>
      <c r="BP56" s="197"/>
      <c r="BQ56" s="198"/>
      <c r="BR56" s="12"/>
      <c r="BS56" s="12"/>
      <c r="BT56" s="12"/>
    </row>
    <row r="57" spans="1:86" s="3" customFormat="1" ht="26.1" customHeight="1" x14ac:dyDescent="0.25">
      <c r="A57" s="10"/>
      <c r="B57" s="10"/>
      <c r="C57" s="208" t="str">
        <f>IF($C$28="","",$C$28)</f>
        <v/>
      </c>
      <c r="D57" s="209"/>
      <c r="E57" s="209"/>
      <c r="F57" s="209"/>
      <c r="G57" s="209"/>
      <c r="H57" s="209"/>
      <c r="I57" s="209"/>
      <c r="J57" s="209"/>
      <c r="K57" s="209"/>
      <c r="L57" s="209"/>
      <c r="M57" s="209"/>
      <c r="N57" s="209"/>
      <c r="O57" s="209"/>
      <c r="P57" s="209"/>
      <c r="Q57" s="209"/>
      <c r="R57" s="209"/>
      <c r="S57" s="209"/>
      <c r="T57" s="209"/>
      <c r="U57" s="210" t="str">
        <f>IF($U$28="","",$U$28)</f>
        <v/>
      </c>
      <c r="V57" s="210"/>
      <c r="W57" s="210"/>
      <c r="X57" s="210"/>
      <c r="Y57" s="210"/>
      <c r="Z57" s="210"/>
      <c r="AA57" s="210"/>
      <c r="AB57" s="210"/>
      <c r="AC57" s="211"/>
      <c r="AD57" s="212"/>
      <c r="AE57" s="213"/>
      <c r="AF57" s="213"/>
      <c r="AG57" s="213"/>
      <c r="AH57" s="213"/>
      <c r="AI57" s="213"/>
      <c r="AJ57" s="213"/>
      <c r="AK57" s="213"/>
      <c r="AL57" s="213"/>
      <c r="AM57" s="214"/>
      <c r="AN57" s="86"/>
      <c r="AO57" s="86"/>
      <c r="AP57" s="86"/>
      <c r="AQ57" s="86"/>
      <c r="AR57" s="86"/>
      <c r="AS57" s="86"/>
      <c r="AV57" s="205"/>
      <c r="AW57" s="206"/>
      <c r="AX57" s="206"/>
      <c r="AY57" s="206"/>
      <c r="AZ57" s="206"/>
      <c r="BA57" s="206"/>
      <c r="BB57" s="206"/>
      <c r="BC57" s="206"/>
      <c r="BD57" s="206"/>
      <c r="BE57" s="206"/>
      <c r="BF57" s="206"/>
      <c r="BG57" s="207"/>
      <c r="BH57" s="199"/>
      <c r="BI57" s="200"/>
      <c r="BJ57" s="200"/>
      <c r="BK57" s="200"/>
      <c r="BL57" s="200"/>
      <c r="BM57" s="200"/>
      <c r="BN57" s="200"/>
      <c r="BO57" s="200"/>
      <c r="BP57" s="200"/>
      <c r="BQ57" s="201"/>
      <c r="BR57" s="12"/>
      <c r="BS57" s="12"/>
      <c r="BT57" s="12"/>
      <c r="BU57" s="12"/>
      <c r="BV57" s="12"/>
      <c r="BW57" s="12"/>
      <c r="BX57" s="12"/>
      <c r="BY57" s="12"/>
      <c r="BZ57" s="12"/>
      <c r="CA57" s="12"/>
      <c r="CB57" s="12"/>
      <c r="CC57" s="12"/>
      <c r="CD57" s="12"/>
      <c r="CE57" s="12"/>
      <c r="CF57" s="12"/>
      <c r="CG57" s="12"/>
      <c r="CH57" s="12"/>
    </row>
    <row r="58" spans="1:86" s="11" customFormat="1" ht="26.1" customHeight="1" x14ac:dyDescent="0.25">
      <c r="A58" s="10"/>
      <c r="B58" s="10"/>
      <c r="C58" s="168" t="s">
        <v>44</v>
      </c>
      <c r="D58" s="169"/>
      <c r="E58" s="169"/>
      <c r="F58" s="169"/>
      <c r="G58" s="169"/>
      <c r="H58" s="169"/>
      <c r="I58" s="169"/>
      <c r="J58" s="169"/>
      <c r="K58" s="169"/>
      <c r="L58" s="169"/>
      <c r="M58" s="169"/>
      <c r="N58" s="169"/>
      <c r="O58" s="169"/>
      <c r="P58" s="169"/>
      <c r="Q58" s="169"/>
      <c r="R58" s="169"/>
      <c r="S58" s="169"/>
      <c r="T58" s="169"/>
      <c r="U58" s="170" t="str">
        <f>IF(SUM(U44:AC57)=0,"",SUM(U44:AC57))</f>
        <v/>
      </c>
      <c r="V58" s="170"/>
      <c r="W58" s="170"/>
      <c r="X58" s="170"/>
      <c r="Y58" s="170"/>
      <c r="Z58" s="170"/>
      <c r="AA58" s="170"/>
      <c r="AB58" s="170"/>
      <c r="AC58" s="171"/>
      <c r="AD58" s="172"/>
      <c r="AE58" s="173"/>
      <c r="AF58" s="173"/>
      <c r="AG58" s="173"/>
      <c r="AH58" s="173"/>
      <c r="AI58" s="173"/>
      <c r="AJ58" s="173"/>
      <c r="AK58" s="173"/>
      <c r="AL58" s="173"/>
      <c r="AM58" s="174"/>
      <c r="AN58" s="86"/>
      <c r="AO58" s="86"/>
      <c r="AP58" s="86"/>
      <c r="AQ58" s="86"/>
      <c r="AR58" s="86"/>
      <c r="AS58" s="86"/>
      <c r="BP58" s="12"/>
      <c r="BQ58" s="128" t="str">
        <f>BQ29</f>
        <v>総括請求書ＤＬ版　2024/1/1</v>
      </c>
      <c r="BR58" s="12"/>
      <c r="BS58" s="12"/>
      <c r="BT58" s="12"/>
      <c r="BU58" s="12"/>
      <c r="BV58" s="12"/>
      <c r="BW58" s="12"/>
      <c r="BX58" s="12"/>
      <c r="BY58" s="12"/>
      <c r="BZ58" s="12"/>
      <c r="CA58" s="12"/>
      <c r="CB58" s="12"/>
      <c r="CC58" s="12"/>
      <c r="CD58" s="12"/>
      <c r="CE58" s="12"/>
      <c r="CF58" s="12"/>
      <c r="CG58" s="12"/>
      <c r="CH58" s="12"/>
    </row>
  </sheetData>
  <sheetProtection algorithmName="SHA-512" hashValue="ZTcF/AFt5SG8hbj+vnIZRmGSY7rHiAKFwi/k4bHVJQutv1V/R7dli1sDstz4qIfd1HnUJDOSINniLBwPyHa/dg==" saltValue="cbVRSD1Ny4+WCCyf186B0w==" spinCount="100000" sheet="1" objects="1" scenarios="1"/>
  <mergeCells count="143">
    <mergeCell ref="M1:Y2"/>
    <mergeCell ref="AN1:AZ2"/>
    <mergeCell ref="M30:Y31"/>
    <mergeCell ref="AN30:AZ31"/>
    <mergeCell ref="BN1:BP2"/>
    <mergeCell ref="C1:D2"/>
    <mergeCell ref="E1:H2"/>
    <mergeCell ref="Z1:AM2"/>
    <mergeCell ref="BE1:BJ1"/>
    <mergeCell ref="AQ9:AW9"/>
    <mergeCell ref="C8:G9"/>
    <mergeCell ref="H8:S9"/>
    <mergeCell ref="AX7:BB7"/>
    <mergeCell ref="AQ8:AW8"/>
    <mergeCell ref="AQ6:AW7"/>
    <mergeCell ref="AC9:AL9"/>
    <mergeCell ref="AO6:AP14"/>
    <mergeCell ref="AX9:BQ9"/>
    <mergeCell ref="AX8:BQ8"/>
    <mergeCell ref="AQ13:AW14"/>
    <mergeCell ref="AX13:AY14"/>
    <mergeCell ref="AZ14:BM14"/>
    <mergeCell ref="AX12:BQ12"/>
    <mergeCell ref="AX11:BQ11"/>
    <mergeCell ref="AX10:BQ10"/>
    <mergeCell ref="AQ12:AW12"/>
    <mergeCell ref="A4:AB6"/>
    <mergeCell ref="AQ10:AW10"/>
    <mergeCell ref="U16:AC16"/>
    <mergeCell ref="U15:AC15"/>
    <mergeCell ref="U19:AC19"/>
    <mergeCell ref="U20:AC20"/>
    <mergeCell ref="U21:AC21"/>
    <mergeCell ref="U22:AC22"/>
    <mergeCell ref="U28:AC28"/>
    <mergeCell ref="U29:AC29"/>
    <mergeCell ref="U14:AC14"/>
    <mergeCell ref="AQ11:AW11"/>
    <mergeCell ref="C28:T28"/>
    <mergeCell ref="C29:T29"/>
    <mergeCell ref="U18:AC18"/>
    <mergeCell ref="U17:AC17"/>
    <mergeCell ref="C15:T15"/>
    <mergeCell ref="C14:T14"/>
    <mergeCell ref="C16:T16"/>
    <mergeCell ref="C17:T17"/>
    <mergeCell ref="C18:T18"/>
    <mergeCell ref="C19:T19"/>
    <mergeCell ref="C20:T20"/>
    <mergeCell ref="C21:T21"/>
    <mergeCell ref="C22:T22"/>
    <mergeCell ref="U23:AC23"/>
    <mergeCell ref="C23:T23"/>
    <mergeCell ref="C24:T24"/>
    <mergeCell ref="C25:T25"/>
    <mergeCell ref="C26:T26"/>
    <mergeCell ref="C27:T27"/>
    <mergeCell ref="U24:AC24"/>
    <mergeCell ref="U25:AC25"/>
    <mergeCell ref="U26:AC26"/>
    <mergeCell ref="AX39:BQ39"/>
    <mergeCell ref="AQ40:AW40"/>
    <mergeCell ref="AX40:BQ40"/>
    <mergeCell ref="AQ41:AW41"/>
    <mergeCell ref="C30:D31"/>
    <mergeCell ref="E30:H31"/>
    <mergeCell ref="Z30:AM31"/>
    <mergeCell ref="BN30:BP31"/>
    <mergeCell ref="U27:AC27"/>
    <mergeCell ref="A33:AB34"/>
    <mergeCell ref="C44:T44"/>
    <mergeCell ref="U44:AC44"/>
    <mergeCell ref="AD44:AM44"/>
    <mergeCell ref="C45:T45"/>
    <mergeCell ref="U45:AC45"/>
    <mergeCell ref="AD45:AM45"/>
    <mergeCell ref="AX41:BQ41"/>
    <mergeCell ref="AQ42:AW43"/>
    <mergeCell ref="AX42:AY43"/>
    <mergeCell ref="C43:T43"/>
    <mergeCell ref="U43:AC43"/>
    <mergeCell ref="AD43:AM43"/>
    <mergeCell ref="AZ43:BM43"/>
    <mergeCell ref="AO35:AP43"/>
    <mergeCell ref="AQ35:AW36"/>
    <mergeCell ref="AX36:BB36"/>
    <mergeCell ref="C37:G38"/>
    <mergeCell ref="H37:S38"/>
    <mergeCell ref="AQ37:AW37"/>
    <mergeCell ref="AX37:BQ37"/>
    <mergeCell ref="AQ38:AW38"/>
    <mergeCell ref="AX38:BQ38"/>
    <mergeCell ref="AQ39:AW39"/>
    <mergeCell ref="C48:T48"/>
    <mergeCell ref="U48:AC48"/>
    <mergeCell ref="AD48:AM48"/>
    <mergeCell ref="C49:T49"/>
    <mergeCell ref="U49:AC49"/>
    <mergeCell ref="AD49:AM49"/>
    <mergeCell ref="C46:T46"/>
    <mergeCell ref="U46:AC46"/>
    <mergeCell ref="AD46:AM46"/>
    <mergeCell ref="C47:T47"/>
    <mergeCell ref="U47:AC47"/>
    <mergeCell ref="AD47:AM47"/>
    <mergeCell ref="C52:T52"/>
    <mergeCell ref="U52:AC52"/>
    <mergeCell ref="AD52:AM52"/>
    <mergeCell ref="AV52:BQ53"/>
    <mergeCell ref="C53:T53"/>
    <mergeCell ref="U53:AC53"/>
    <mergeCell ref="AD53:AM53"/>
    <mergeCell ref="C50:T50"/>
    <mergeCell ref="U50:AC50"/>
    <mergeCell ref="AD50:AM50"/>
    <mergeCell ref="AV50:BQ51"/>
    <mergeCell ref="C51:T51"/>
    <mergeCell ref="U51:AC51"/>
    <mergeCell ref="AD51:AM51"/>
    <mergeCell ref="C58:T58"/>
    <mergeCell ref="U58:AC58"/>
    <mergeCell ref="AD58:AM58"/>
    <mergeCell ref="AR16:BA16"/>
    <mergeCell ref="AO17:BQ28"/>
    <mergeCell ref="C40:G40"/>
    <mergeCell ref="H40:S40"/>
    <mergeCell ref="U40:AL40"/>
    <mergeCell ref="AV47:BQ47"/>
    <mergeCell ref="C54:T54"/>
    <mergeCell ref="U54:AC54"/>
    <mergeCell ref="AD54:AM54"/>
    <mergeCell ref="AV54:BG54"/>
    <mergeCell ref="BH54:BQ57"/>
    <mergeCell ref="C55:T55"/>
    <mergeCell ref="U55:AC55"/>
    <mergeCell ref="AD55:AM55"/>
    <mergeCell ref="AV55:BG57"/>
    <mergeCell ref="C56:T56"/>
    <mergeCell ref="U56:AC56"/>
    <mergeCell ref="AD56:AM56"/>
    <mergeCell ref="C57:T57"/>
    <mergeCell ref="U57:AC57"/>
    <mergeCell ref="AD57:AM57"/>
  </mergeCells>
  <phoneticPr fontId="1"/>
  <pageMargins left="0" right="0" top="0.74803149606299213" bottom="0.35433070866141736" header="0.31496062992125984" footer="0.31496062992125984"/>
  <pageSetup paperSize="9" scale="93" orientation="landscape" r:id="rId1"/>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1"/>
  <sheetViews>
    <sheetView showGridLines="0" showRowColHeaders="0" view="pageBreakPreview" zoomScale="55" zoomScaleNormal="70" zoomScaleSheetLayoutView="55" workbookViewId="0">
      <selection activeCell="BR89" sqref="BR89:BX90"/>
    </sheetView>
  </sheetViews>
  <sheetFormatPr defaultColWidth="2.625" defaultRowHeight="30" customHeight="1" x14ac:dyDescent="0.15"/>
  <cols>
    <col min="21" max="21" width="2.625" customWidth="1"/>
    <col min="22" max="22" width="2.625" style="78" customWidth="1"/>
    <col min="23" max="23" width="2.625" customWidth="1"/>
    <col min="48" max="48" width="3.875" bestFit="1" customWidth="1"/>
    <col min="56" max="56" width="2.625" customWidth="1"/>
    <col min="76" max="76" width="4.25" bestFit="1" customWidth="1"/>
  </cols>
  <sheetData>
    <row r="1" spans="1:100" ht="36.75" customHeight="1" x14ac:dyDescent="0.15">
      <c r="A1" s="637" t="s">
        <v>165</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8" t="s">
        <v>66</v>
      </c>
      <c r="AO1" s="638"/>
      <c r="AP1" s="638"/>
      <c r="AQ1" s="638"/>
      <c r="AR1" s="638"/>
      <c r="AS1" s="638"/>
      <c r="AT1" s="638"/>
      <c r="AU1" s="638"/>
      <c r="AV1" s="638"/>
      <c r="AW1" s="638"/>
      <c r="AX1" s="638"/>
      <c r="AY1" s="638"/>
      <c r="AZ1" s="638"/>
      <c r="BA1" s="638"/>
      <c r="BB1" s="638"/>
      <c r="BC1" s="638"/>
      <c r="BD1" s="638"/>
      <c r="BE1" s="638"/>
      <c r="BF1" s="638"/>
      <c r="BG1" s="638"/>
      <c r="BH1" s="638"/>
      <c r="BI1" s="638"/>
      <c r="BJ1" s="85"/>
      <c r="BK1" s="533" t="s">
        <v>0</v>
      </c>
      <c r="BL1" s="533"/>
      <c r="BM1" s="533"/>
      <c r="BN1" s="533"/>
      <c r="BO1" s="533"/>
      <c r="BP1" s="533"/>
      <c r="BQ1" s="533"/>
      <c r="BR1" s="533"/>
      <c r="BS1" s="534" t="s">
        <v>24</v>
      </c>
      <c r="BT1" s="534"/>
      <c r="BU1" s="534"/>
      <c r="BV1" s="534"/>
      <c r="BW1" s="534"/>
      <c r="BX1" s="534"/>
      <c r="BZ1" s="535" t="s">
        <v>29</v>
      </c>
      <c r="CA1" s="536"/>
      <c r="CB1" s="536"/>
      <c r="CC1" s="536"/>
      <c r="CD1" s="536"/>
      <c r="CE1" s="593" t="str">
        <f>IF(総括請求書!$H$8="","",総括請求書!$H$8)</f>
        <v/>
      </c>
      <c r="CF1" s="594"/>
      <c r="CG1" s="594"/>
      <c r="CH1" s="594"/>
      <c r="CI1" s="594"/>
      <c r="CJ1" s="594"/>
      <c r="CK1" s="594"/>
      <c r="CL1" s="594"/>
      <c r="CM1" s="594"/>
      <c r="CN1" s="594"/>
      <c r="CO1" s="594"/>
      <c r="CP1" s="594"/>
      <c r="CQ1" s="594"/>
      <c r="CR1" s="594"/>
      <c r="CS1" s="594"/>
      <c r="CT1" s="594"/>
      <c r="CU1" s="594"/>
      <c r="CV1" s="595"/>
    </row>
    <row r="2" spans="1:100" ht="13.5" customHeight="1" thickBot="1" x14ac:dyDescent="0.2">
      <c r="A2" s="637"/>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BZ2" s="538"/>
      <c r="CA2" s="539"/>
      <c r="CB2" s="539"/>
      <c r="CC2" s="539"/>
      <c r="CD2" s="539"/>
      <c r="CE2" s="596"/>
      <c r="CF2" s="597"/>
      <c r="CG2" s="597"/>
      <c r="CH2" s="597"/>
      <c r="CI2" s="597"/>
      <c r="CJ2" s="597"/>
      <c r="CK2" s="597"/>
      <c r="CL2" s="597"/>
      <c r="CM2" s="597"/>
      <c r="CN2" s="597"/>
      <c r="CO2" s="597"/>
      <c r="CP2" s="597"/>
      <c r="CQ2" s="597"/>
      <c r="CR2" s="597"/>
      <c r="CS2" s="597"/>
      <c r="CT2" s="597"/>
      <c r="CU2" s="597"/>
      <c r="CV2" s="598"/>
    </row>
    <row r="3" spans="1:100" ht="45" customHeight="1" thickBot="1" x14ac:dyDescent="0.45">
      <c r="A3" s="477" t="s">
        <v>134</v>
      </c>
      <c r="B3" s="478"/>
      <c r="C3" s="478"/>
      <c r="D3" s="478"/>
      <c r="E3" s="478"/>
      <c r="F3" s="478"/>
      <c r="G3" s="478"/>
      <c r="H3" s="478"/>
      <c r="I3" s="478"/>
      <c r="J3" s="479"/>
      <c r="K3" s="480" t="s">
        <v>8</v>
      </c>
      <c r="L3" s="481"/>
      <c r="M3" s="481"/>
      <c r="N3" s="634"/>
      <c r="O3" s="634"/>
      <c r="P3" s="634"/>
      <c r="Q3" s="634"/>
      <c r="R3" s="634"/>
      <c r="S3" s="634"/>
      <c r="T3" s="634"/>
      <c r="U3" s="634"/>
      <c r="V3" s="634"/>
      <c r="W3" s="483" t="s">
        <v>9</v>
      </c>
      <c r="X3" s="483"/>
      <c r="Y3" s="483"/>
      <c r="Z3" s="632"/>
      <c r="AA3" s="632"/>
      <c r="AB3" s="632"/>
      <c r="AC3" s="632"/>
      <c r="AD3" s="632"/>
      <c r="AE3" s="632"/>
      <c r="AF3" s="632"/>
      <c r="AG3" s="632"/>
      <c r="AH3" s="632"/>
      <c r="AI3" s="632"/>
      <c r="AJ3" s="632"/>
      <c r="AK3" s="632"/>
      <c r="AL3" s="632"/>
      <c r="AM3" s="632"/>
      <c r="AN3" s="632"/>
      <c r="AO3" s="632"/>
      <c r="AP3" s="632"/>
      <c r="AQ3" s="632"/>
      <c r="AR3" s="632"/>
      <c r="AS3" s="632"/>
      <c r="AT3" s="632"/>
      <c r="AU3" s="632"/>
      <c r="AV3" s="632"/>
      <c r="AW3" s="632"/>
      <c r="AX3" s="632"/>
      <c r="AY3" s="632"/>
      <c r="AZ3" s="632"/>
      <c r="BA3" s="632"/>
      <c r="BB3" s="632"/>
      <c r="BC3" s="632"/>
      <c r="BD3" s="632"/>
      <c r="BE3" s="632"/>
      <c r="BF3" s="632"/>
      <c r="BG3" s="632"/>
      <c r="BH3" s="632"/>
      <c r="BI3" s="632"/>
      <c r="BJ3" s="632"/>
      <c r="BK3" s="632"/>
      <c r="BL3" s="632"/>
      <c r="BM3" s="632"/>
      <c r="BN3" s="632"/>
      <c r="BO3" s="632"/>
      <c r="BP3" s="632"/>
      <c r="BQ3" s="632"/>
      <c r="BR3" s="632"/>
      <c r="BS3" s="632"/>
      <c r="BT3" s="632"/>
      <c r="BU3" s="632"/>
      <c r="BV3" s="632"/>
      <c r="BW3" s="632"/>
      <c r="BX3" s="636"/>
      <c r="BZ3" s="612" t="s">
        <v>31</v>
      </c>
      <c r="CA3" s="613"/>
      <c r="CB3" s="613"/>
      <c r="CC3" s="613"/>
      <c r="CD3" s="613"/>
      <c r="CE3" s="613"/>
      <c r="CF3" s="613"/>
      <c r="CG3" s="613"/>
      <c r="CH3" s="613"/>
      <c r="CI3" s="613"/>
      <c r="CJ3" s="614"/>
      <c r="CK3" s="615" t="s">
        <v>121</v>
      </c>
      <c r="CL3" s="616"/>
      <c r="CM3" s="616"/>
      <c r="CN3" s="616"/>
      <c r="CO3" s="617"/>
      <c r="CP3" s="618" t="str">
        <f>IF(総括請求書!$AX$7="","",(総括請求書!$AX$7))</f>
        <v/>
      </c>
      <c r="CQ3" s="619"/>
      <c r="CR3" s="619"/>
      <c r="CS3" s="619"/>
      <c r="CT3" s="619"/>
      <c r="CU3" s="619"/>
      <c r="CV3" s="620"/>
    </row>
    <row r="4" spans="1:100" ht="45" customHeight="1" thickBot="1" x14ac:dyDescent="0.3">
      <c r="A4" s="495" t="s">
        <v>13</v>
      </c>
      <c r="B4" s="484"/>
      <c r="C4" s="484"/>
      <c r="D4" s="632"/>
      <c r="E4" s="632"/>
      <c r="F4" s="632"/>
      <c r="G4" s="632"/>
      <c r="H4" s="632"/>
      <c r="I4" s="632"/>
      <c r="J4" s="632"/>
      <c r="K4" s="633"/>
      <c r="L4" s="633"/>
      <c r="M4" s="633"/>
      <c r="N4" s="633"/>
      <c r="O4" s="633"/>
      <c r="P4" s="633"/>
      <c r="Q4" s="633"/>
      <c r="R4" s="633"/>
      <c r="S4" s="633"/>
      <c r="T4" s="633"/>
      <c r="U4" s="633"/>
      <c r="V4" s="633"/>
      <c r="W4" s="633"/>
      <c r="X4" s="496" t="s">
        <v>25</v>
      </c>
      <c r="Y4" s="496"/>
      <c r="Z4" s="496"/>
      <c r="AA4" s="633"/>
      <c r="AB4" s="633"/>
      <c r="AC4" s="633"/>
      <c r="AD4" s="633"/>
      <c r="AE4" s="633"/>
      <c r="AF4" s="633"/>
      <c r="AG4" s="633"/>
      <c r="AH4" s="633"/>
      <c r="AI4" s="633"/>
      <c r="AJ4" s="633"/>
      <c r="AK4" s="633"/>
      <c r="AL4" s="633"/>
      <c r="AM4" s="633"/>
      <c r="AN4" s="633"/>
      <c r="AO4" s="633"/>
      <c r="AP4" s="635"/>
      <c r="AQ4" s="528" t="s">
        <v>144</v>
      </c>
      <c r="AR4" s="528"/>
      <c r="AS4" s="528"/>
      <c r="AT4" s="528"/>
      <c r="AU4" s="528"/>
      <c r="AV4" s="528"/>
      <c r="AW4" s="528"/>
      <c r="AX4" s="528"/>
      <c r="AY4" s="528"/>
      <c r="AZ4" s="528"/>
      <c r="BA4" s="528"/>
      <c r="BB4" s="528"/>
      <c r="BC4" s="528"/>
      <c r="BD4" s="528"/>
      <c r="BE4" s="528"/>
      <c r="BF4" s="528"/>
      <c r="BG4" s="528"/>
      <c r="BH4" s="528"/>
      <c r="BI4" s="528"/>
      <c r="BJ4" s="528"/>
      <c r="BK4" s="528"/>
      <c r="BL4" s="528"/>
      <c r="BM4" s="528"/>
      <c r="BN4" s="528"/>
      <c r="BO4" s="528"/>
      <c r="BP4" s="528"/>
      <c r="BQ4" s="528"/>
      <c r="BR4" s="528"/>
      <c r="BS4" s="528"/>
      <c r="BT4" s="528"/>
      <c r="BU4" s="528"/>
      <c r="BV4" s="528"/>
      <c r="BW4" s="528"/>
      <c r="BX4" s="528"/>
      <c r="BY4" s="529"/>
      <c r="BZ4" s="498" t="s">
        <v>63</v>
      </c>
      <c r="CA4" s="499"/>
      <c r="CB4" s="500"/>
      <c r="CC4" s="588" t="str">
        <f>IF(総括請求書!$AX$8="","",総括請求書!$AX$8&amp;"　"&amp;総括請求書!$AX$9)</f>
        <v/>
      </c>
      <c r="CD4" s="588"/>
      <c r="CE4" s="588"/>
      <c r="CF4" s="588"/>
      <c r="CG4" s="588"/>
      <c r="CH4" s="588"/>
      <c r="CI4" s="588"/>
      <c r="CJ4" s="588"/>
      <c r="CK4" s="588"/>
      <c r="CL4" s="588"/>
      <c r="CM4" s="588"/>
      <c r="CN4" s="588"/>
      <c r="CO4" s="588"/>
      <c r="CP4" s="588"/>
      <c r="CQ4" s="588"/>
      <c r="CR4" s="588"/>
      <c r="CS4" s="588"/>
      <c r="CT4" s="588"/>
      <c r="CU4" s="588"/>
      <c r="CV4" s="589"/>
    </row>
    <row r="5" spans="1:100" ht="9.9499999999999993" customHeight="1" x14ac:dyDescent="0.15">
      <c r="AQ5" s="528"/>
      <c r="AR5" s="528"/>
      <c r="AS5" s="528"/>
      <c r="AT5" s="528"/>
      <c r="AU5" s="528"/>
      <c r="AV5" s="528"/>
      <c r="AW5" s="528"/>
      <c r="AX5" s="528"/>
      <c r="AY5" s="528"/>
      <c r="AZ5" s="528"/>
      <c r="BA5" s="528"/>
      <c r="BB5" s="528"/>
      <c r="BC5" s="528"/>
      <c r="BD5" s="528"/>
      <c r="BE5" s="528"/>
      <c r="BF5" s="528"/>
      <c r="BG5" s="528"/>
      <c r="BH5" s="528"/>
      <c r="BI5" s="528"/>
      <c r="BJ5" s="528"/>
      <c r="BK5" s="528"/>
      <c r="BL5" s="528"/>
      <c r="BM5" s="528"/>
      <c r="BN5" s="528"/>
      <c r="BO5" s="528"/>
      <c r="BP5" s="528"/>
      <c r="BQ5" s="528"/>
      <c r="BR5" s="528"/>
      <c r="BS5" s="528"/>
      <c r="BT5" s="528"/>
      <c r="BU5" s="528"/>
      <c r="BV5" s="528"/>
      <c r="BW5" s="528"/>
      <c r="BX5" s="528"/>
      <c r="BY5" s="529"/>
      <c r="BZ5" s="501"/>
      <c r="CA5" s="502"/>
      <c r="CB5" s="503"/>
      <c r="CC5" s="590"/>
      <c r="CD5" s="590"/>
      <c r="CE5" s="590"/>
      <c r="CF5" s="590"/>
      <c r="CG5" s="590"/>
      <c r="CH5" s="590"/>
      <c r="CI5" s="590"/>
      <c r="CJ5" s="590"/>
      <c r="CK5" s="590"/>
      <c r="CL5" s="590"/>
      <c r="CM5" s="590"/>
      <c r="CN5" s="590"/>
      <c r="CO5" s="590"/>
      <c r="CP5" s="590"/>
      <c r="CQ5" s="590"/>
      <c r="CR5" s="590"/>
      <c r="CS5" s="590"/>
      <c r="CT5" s="590"/>
      <c r="CU5" s="590"/>
      <c r="CV5" s="591"/>
    </row>
    <row r="6" spans="1:100" ht="30" customHeight="1" thickBot="1" x14ac:dyDescent="0.2">
      <c r="A6" s="508" t="s">
        <v>137</v>
      </c>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08"/>
      <c r="AR6" s="508"/>
      <c r="AS6" s="508"/>
      <c r="AT6" s="508"/>
      <c r="AU6" s="508"/>
      <c r="AV6" s="508"/>
      <c r="AW6" s="508"/>
      <c r="AX6" s="508"/>
      <c r="AY6" s="508"/>
      <c r="AZ6" s="508"/>
      <c r="BA6" s="508"/>
      <c r="BB6" s="508"/>
      <c r="BC6" s="508"/>
      <c r="BD6" s="508"/>
      <c r="BE6" s="508"/>
      <c r="BF6" s="508"/>
      <c r="BG6" s="508"/>
      <c r="BH6" s="508"/>
      <c r="BI6" s="508"/>
      <c r="BJ6" s="508"/>
      <c r="BK6" s="508"/>
      <c r="BL6" s="508"/>
      <c r="BM6" s="508"/>
      <c r="BN6" s="508"/>
      <c r="BO6" s="508"/>
      <c r="BP6" s="508"/>
      <c r="BQ6" s="508"/>
      <c r="BR6" s="508"/>
      <c r="BS6" s="508"/>
      <c r="BT6" s="508"/>
      <c r="BU6" s="508"/>
      <c r="BV6" s="508"/>
      <c r="BW6" s="508"/>
      <c r="BX6" s="508"/>
      <c r="BZ6" s="461" t="s">
        <v>62</v>
      </c>
      <c r="CA6" s="462"/>
      <c r="CB6" s="462"/>
      <c r="CC6" s="622" t="str">
        <f>IF(総括請求書!$AX$10="","",総括請求書!$AX$10)</f>
        <v/>
      </c>
      <c r="CD6" s="623"/>
      <c r="CE6" s="623"/>
      <c r="CF6" s="623"/>
      <c r="CG6" s="623"/>
      <c r="CH6" s="624"/>
      <c r="CI6" s="515" t="s">
        <v>122</v>
      </c>
      <c r="CJ6" s="515"/>
      <c r="CK6" s="515"/>
      <c r="CL6" s="628" t="str">
        <f>IF(総括請求書!$AZ$14="","","T"&amp;総括請求書!$AZ$14)</f>
        <v/>
      </c>
      <c r="CM6" s="628"/>
      <c r="CN6" s="628"/>
      <c r="CO6" s="628"/>
      <c r="CP6" s="628"/>
      <c r="CQ6" s="628"/>
      <c r="CR6" s="628"/>
      <c r="CS6" s="628"/>
      <c r="CT6" s="628"/>
      <c r="CU6" s="628"/>
      <c r="CV6" s="629"/>
    </row>
    <row r="7" spans="1:100" ht="24.95" customHeight="1" thickBot="1" x14ac:dyDescent="0.2">
      <c r="A7" s="521" t="s">
        <v>6</v>
      </c>
      <c r="B7" s="522"/>
      <c r="C7" s="522"/>
      <c r="D7" s="522"/>
      <c r="E7" s="522"/>
      <c r="F7" s="639" t="s">
        <v>30</v>
      </c>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39"/>
      <c r="AK7" s="639"/>
      <c r="AL7" s="639"/>
      <c r="AM7" s="639"/>
      <c r="AN7" s="639"/>
      <c r="AO7" s="639"/>
      <c r="AP7" s="639"/>
      <c r="AQ7" s="640"/>
      <c r="AR7" s="640"/>
      <c r="AS7" s="640"/>
      <c r="AT7" s="640"/>
      <c r="AU7" s="640"/>
      <c r="AV7" s="640"/>
      <c r="AW7" s="640"/>
      <c r="AX7" s="640"/>
      <c r="AY7" s="640"/>
      <c r="AZ7" s="640"/>
      <c r="BA7" s="640"/>
      <c r="BB7" s="640"/>
      <c r="BC7" s="639"/>
      <c r="BD7" s="639"/>
      <c r="BE7" s="639"/>
      <c r="BF7" s="639"/>
      <c r="BG7" s="639"/>
      <c r="BH7" s="639"/>
      <c r="BI7" s="639"/>
      <c r="BJ7" s="639"/>
      <c r="BK7" s="639"/>
      <c r="BL7" s="639"/>
      <c r="BM7" s="641"/>
      <c r="BN7" s="96"/>
      <c r="BO7" s="97"/>
      <c r="BP7" s="97"/>
      <c r="BQ7" s="97"/>
      <c r="BR7" s="97"/>
      <c r="BS7" s="97"/>
      <c r="BT7" s="97"/>
      <c r="BU7" s="97"/>
      <c r="BV7" s="97"/>
      <c r="BW7" s="97"/>
      <c r="BX7" s="97"/>
      <c r="BZ7" s="501"/>
      <c r="CA7" s="502"/>
      <c r="CB7" s="502"/>
      <c r="CC7" s="625"/>
      <c r="CD7" s="626"/>
      <c r="CE7" s="626"/>
      <c r="CF7" s="626"/>
      <c r="CG7" s="626"/>
      <c r="CH7" s="627"/>
      <c r="CI7" s="516"/>
      <c r="CJ7" s="516"/>
      <c r="CK7" s="516"/>
      <c r="CL7" s="630"/>
      <c r="CM7" s="630"/>
      <c r="CN7" s="630"/>
      <c r="CO7" s="630"/>
      <c r="CP7" s="630"/>
      <c r="CQ7" s="630"/>
      <c r="CR7" s="630"/>
      <c r="CS7" s="630"/>
      <c r="CT7" s="630"/>
      <c r="CU7" s="630"/>
      <c r="CV7" s="631"/>
    </row>
    <row r="8" spans="1:100" ht="24.95" customHeight="1" thickTop="1" x14ac:dyDescent="0.15">
      <c r="A8" s="80" t="s">
        <v>27</v>
      </c>
      <c r="B8" s="424" t="s">
        <v>7</v>
      </c>
      <c r="C8" s="424"/>
      <c r="D8" s="424"/>
      <c r="E8" s="424"/>
      <c r="F8" s="424"/>
      <c r="G8" s="424"/>
      <c r="H8" s="424"/>
      <c r="I8" s="424"/>
      <c r="J8" s="424" t="s">
        <v>10</v>
      </c>
      <c r="K8" s="424"/>
      <c r="L8" s="424"/>
      <c r="M8" s="424"/>
      <c r="N8" s="424"/>
      <c r="O8" s="424"/>
      <c r="P8" s="424"/>
      <c r="Q8" s="424"/>
      <c r="R8" s="424"/>
      <c r="S8" s="424"/>
      <c r="T8" s="424"/>
      <c r="U8" s="424" t="s">
        <v>135</v>
      </c>
      <c r="V8" s="424"/>
      <c r="W8" s="424"/>
      <c r="X8" s="424"/>
      <c r="Y8" s="424"/>
      <c r="Z8" s="424"/>
      <c r="AA8" s="424"/>
      <c r="AB8" s="424"/>
      <c r="AC8" s="424"/>
      <c r="AD8" s="424"/>
      <c r="AE8" s="424"/>
      <c r="AF8" s="424" t="s">
        <v>12</v>
      </c>
      <c r="AG8" s="424"/>
      <c r="AH8" s="424"/>
      <c r="AI8" s="424"/>
      <c r="AJ8" s="424"/>
      <c r="AK8" s="424"/>
      <c r="AL8" s="424"/>
      <c r="AM8" s="424"/>
      <c r="AN8" s="424"/>
      <c r="AO8" s="424"/>
      <c r="AP8" s="425"/>
      <c r="AQ8" s="547" t="s">
        <v>14</v>
      </c>
      <c r="AR8" s="548"/>
      <c r="AS8" s="548"/>
      <c r="AT8" s="548"/>
      <c r="AU8" s="548"/>
      <c r="AV8" s="548"/>
      <c r="AW8" s="548"/>
      <c r="AX8" s="548"/>
      <c r="AY8" s="548"/>
      <c r="AZ8" s="548"/>
      <c r="BA8" s="548"/>
      <c r="BB8" s="549"/>
      <c r="BC8" s="458" t="s">
        <v>15</v>
      </c>
      <c r="BD8" s="459"/>
      <c r="BE8" s="459"/>
      <c r="BF8" s="459"/>
      <c r="BG8" s="459"/>
      <c r="BH8" s="459"/>
      <c r="BI8" s="459"/>
      <c r="BJ8" s="459"/>
      <c r="BK8" s="459"/>
      <c r="BL8" s="459"/>
      <c r="BM8" s="460"/>
      <c r="BN8" s="92"/>
      <c r="BO8" s="93"/>
      <c r="BP8" s="93"/>
      <c r="BQ8" s="93"/>
      <c r="BR8" s="93"/>
      <c r="BS8" s="93"/>
      <c r="BT8" s="93"/>
      <c r="BU8" s="93"/>
      <c r="BV8" s="93"/>
      <c r="BW8" s="93"/>
      <c r="BX8" s="93"/>
      <c r="BZ8" s="461" t="s">
        <v>64</v>
      </c>
      <c r="CA8" s="462"/>
      <c r="CB8" s="463"/>
      <c r="CC8" s="599" t="str">
        <f>IF(総括請求書!$AX$11="","",総括請求書!$AX$11)</f>
        <v/>
      </c>
      <c r="CD8" s="599"/>
      <c r="CE8" s="599"/>
      <c r="CF8" s="599"/>
      <c r="CG8" s="599"/>
      <c r="CH8" s="599"/>
      <c r="CI8" s="599"/>
      <c r="CJ8" s="599"/>
      <c r="CK8" s="599"/>
      <c r="CL8" s="599"/>
      <c r="CM8" s="599"/>
      <c r="CN8" s="599"/>
      <c r="CO8" s="599"/>
      <c r="CP8" s="599"/>
      <c r="CQ8" s="599"/>
      <c r="CR8" s="599"/>
      <c r="CS8" s="599"/>
      <c r="CT8" s="599"/>
      <c r="CU8" s="599"/>
      <c r="CV8" s="600"/>
    </row>
    <row r="9" spans="1:100" ht="45" customHeight="1" x14ac:dyDescent="0.3">
      <c r="A9" s="79">
        <v>1</v>
      </c>
      <c r="B9" s="621"/>
      <c r="C9" s="621"/>
      <c r="D9" s="621"/>
      <c r="E9" s="621"/>
      <c r="F9" s="621"/>
      <c r="G9" s="621"/>
      <c r="H9" s="621"/>
      <c r="I9" s="621"/>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92"/>
      <c r="AQ9" s="443" t="str">
        <f>IF(J9="","",U9-AF9)</f>
        <v/>
      </c>
      <c r="AR9" s="327"/>
      <c r="AS9" s="327"/>
      <c r="AT9" s="327"/>
      <c r="AU9" s="327"/>
      <c r="AV9" s="327"/>
      <c r="AW9" s="327"/>
      <c r="AX9" s="327"/>
      <c r="AY9" s="327"/>
      <c r="AZ9" s="327"/>
      <c r="BA9" s="327"/>
      <c r="BB9" s="444"/>
      <c r="BC9" s="326" t="str">
        <f>IF(J9="","",J9-U9)</f>
        <v/>
      </c>
      <c r="BD9" s="327"/>
      <c r="BE9" s="327"/>
      <c r="BF9" s="327"/>
      <c r="BG9" s="327"/>
      <c r="BH9" s="327"/>
      <c r="BI9" s="327"/>
      <c r="BJ9" s="327"/>
      <c r="BK9" s="327"/>
      <c r="BL9" s="327"/>
      <c r="BM9" s="328"/>
      <c r="BN9" s="94"/>
      <c r="BO9" s="95"/>
      <c r="BP9" s="95"/>
      <c r="BQ9" s="95"/>
      <c r="BR9" s="95"/>
      <c r="BS9" s="95"/>
      <c r="BT9" s="95"/>
      <c r="BU9" s="95"/>
      <c r="BV9" s="95"/>
      <c r="BW9" s="95"/>
      <c r="BX9" s="95"/>
      <c r="BZ9" s="464"/>
      <c r="CA9" s="465"/>
      <c r="CB9" s="466"/>
      <c r="CC9" s="599"/>
      <c r="CD9" s="599"/>
      <c r="CE9" s="599"/>
      <c r="CF9" s="599"/>
      <c r="CG9" s="599"/>
      <c r="CH9" s="599"/>
      <c r="CI9" s="599"/>
      <c r="CJ9" s="599"/>
      <c r="CK9" s="599"/>
      <c r="CL9" s="599"/>
      <c r="CM9" s="599"/>
      <c r="CN9" s="599"/>
      <c r="CO9" s="599"/>
      <c r="CP9" s="599"/>
      <c r="CQ9" s="599"/>
      <c r="CR9" s="599"/>
      <c r="CS9" s="599"/>
      <c r="CT9" s="599"/>
      <c r="CU9" s="599"/>
      <c r="CV9" s="600"/>
    </row>
    <row r="10" spans="1:100" ht="45" customHeight="1" thickBot="1" x14ac:dyDescent="0.35">
      <c r="A10" s="79">
        <v>2</v>
      </c>
      <c r="B10" s="621"/>
      <c r="C10" s="621"/>
      <c r="D10" s="621"/>
      <c r="E10" s="621"/>
      <c r="F10" s="621"/>
      <c r="G10" s="621"/>
      <c r="H10" s="621"/>
      <c r="I10" s="621"/>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92"/>
      <c r="AQ10" s="443" t="str">
        <f t="shared" ref="AQ10:AQ11" si="0">IF(J10="","",U10-AF10)</f>
        <v/>
      </c>
      <c r="AR10" s="327"/>
      <c r="AS10" s="327"/>
      <c r="AT10" s="327"/>
      <c r="AU10" s="327"/>
      <c r="AV10" s="327"/>
      <c r="AW10" s="327"/>
      <c r="AX10" s="327"/>
      <c r="AY10" s="327"/>
      <c r="AZ10" s="327"/>
      <c r="BA10" s="327"/>
      <c r="BB10" s="444"/>
      <c r="BC10" s="326" t="str">
        <f t="shared" ref="BC10:BC13" si="1">IF(J10="","",J10-U10)</f>
        <v/>
      </c>
      <c r="BD10" s="327"/>
      <c r="BE10" s="327"/>
      <c r="BF10" s="327"/>
      <c r="BG10" s="327"/>
      <c r="BH10" s="327"/>
      <c r="BI10" s="327"/>
      <c r="BJ10" s="327"/>
      <c r="BK10" s="327"/>
      <c r="BL10" s="327"/>
      <c r="BM10" s="328"/>
      <c r="BN10" s="94"/>
      <c r="BO10" s="95"/>
      <c r="BP10" s="95"/>
      <c r="BQ10" s="95"/>
      <c r="BR10" s="95"/>
      <c r="BS10" s="95"/>
      <c r="BT10" s="95"/>
      <c r="BU10" s="95"/>
      <c r="BV10" s="95"/>
      <c r="BW10" s="95"/>
      <c r="BX10" s="95"/>
      <c r="BZ10" s="467"/>
      <c r="CA10" s="468"/>
      <c r="CB10" s="469"/>
      <c r="CC10" s="611" t="str">
        <f>IF(総括請求書!$AX$12="","",総括請求書!$AX$12)</f>
        <v/>
      </c>
      <c r="CD10" s="611"/>
      <c r="CE10" s="611"/>
      <c r="CF10" s="611"/>
      <c r="CG10" s="611"/>
      <c r="CH10" s="611"/>
      <c r="CI10" s="611"/>
      <c r="CJ10" s="611"/>
      <c r="CK10" s="611"/>
      <c r="CL10" s="611"/>
      <c r="CM10" s="611"/>
      <c r="CN10" s="611"/>
      <c r="CO10" s="611"/>
      <c r="CP10" s="611"/>
      <c r="CQ10" s="601"/>
      <c r="CR10" s="601"/>
      <c r="CS10" s="601"/>
      <c r="CT10" s="601"/>
      <c r="CU10" s="601"/>
      <c r="CV10" s="602"/>
    </row>
    <row r="11" spans="1:100" ht="45" customHeight="1" thickBot="1" x14ac:dyDescent="0.35">
      <c r="A11" s="79">
        <v>3</v>
      </c>
      <c r="B11" s="621"/>
      <c r="C11" s="621"/>
      <c r="D11" s="621"/>
      <c r="E11" s="621"/>
      <c r="F11" s="621"/>
      <c r="G11" s="621"/>
      <c r="H11" s="621"/>
      <c r="I11" s="621"/>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92"/>
      <c r="AQ11" s="443" t="str">
        <f t="shared" si="0"/>
        <v/>
      </c>
      <c r="AR11" s="327"/>
      <c r="AS11" s="327"/>
      <c r="AT11" s="327"/>
      <c r="AU11" s="327"/>
      <c r="AV11" s="327"/>
      <c r="AW11" s="327"/>
      <c r="AX11" s="327"/>
      <c r="AY11" s="327"/>
      <c r="AZ11" s="327"/>
      <c r="BA11" s="327"/>
      <c r="BB11" s="444"/>
      <c r="BC11" s="326" t="str">
        <f t="shared" si="1"/>
        <v/>
      </c>
      <c r="BD11" s="327"/>
      <c r="BE11" s="327"/>
      <c r="BF11" s="327"/>
      <c r="BG11" s="327"/>
      <c r="BH11" s="327"/>
      <c r="BI11" s="327"/>
      <c r="BJ11" s="327"/>
      <c r="BK11" s="327"/>
      <c r="BL11" s="327"/>
      <c r="BM11" s="328"/>
      <c r="BN11" s="94"/>
      <c r="BO11" s="95"/>
      <c r="BP11" s="95"/>
      <c r="BQ11" s="95"/>
      <c r="BR11" s="95"/>
      <c r="BS11" s="95"/>
      <c r="BT11" s="95"/>
      <c r="BU11" s="95"/>
      <c r="BV11" s="95"/>
      <c r="BW11" s="95"/>
      <c r="BX11" s="95"/>
      <c r="BZ11" s="445" t="s">
        <v>129</v>
      </c>
      <c r="CA11" s="446"/>
      <c r="CB11" s="446"/>
      <c r="CC11" s="446"/>
      <c r="CD11" s="446"/>
      <c r="CE11" s="446"/>
      <c r="CF11" s="446"/>
      <c r="CG11" s="446"/>
      <c r="CH11" s="446"/>
      <c r="CI11" s="446"/>
      <c r="CJ11" s="447"/>
      <c r="CK11" s="605"/>
      <c r="CL11" s="605"/>
      <c r="CM11" s="605"/>
      <c r="CN11" s="605"/>
      <c r="CO11" s="605"/>
      <c r="CP11" s="605"/>
      <c r="CQ11" s="603"/>
      <c r="CR11" s="603"/>
      <c r="CS11" s="603"/>
      <c r="CT11" s="603"/>
      <c r="CU11" s="603"/>
      <c r="CV11" s="604"/>
    </row>
    <row r="12" spans="1:100" ht="45" customHeight="1" x14ac:dyDescent="0.3">
      <c r="A12" s="79">
        <v>4</v>
      </c>
      <c r="B12" s="621"/>
      <c r="C12" s="621"/>
      <c r="D12" s="621"/>
      <c r="E12" s="621"/>
      <c r="F12" s="621"/>
      <c r="G12" s="621"/>
      <c r="H12" s="621"/>
      <c r="I12" s="621"/>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92"/>
      <c r="AQ12" s="443" t="str">
        <f>IF(J12="","",U12-AF12)</f>
        <v/>
      </c>
      <c r="AR12" s="327"/>
      <c r="AS12" s="327"/>
      <c r="AT12" s="327"/>
      <c r="AU12" s="327"/>
      <c r="AV12" s="327"/>
      <c r="AW12" s="327"/>
      <c r="AX12" s="327"/>
      <c r="AY12" s="327"/>
      <c r="AZ12" s="327"/>
      <c r="BA12" s="327"/>
      <c r="BB12" s="444"/>
      <c r="BC12" s="326" t="str">
        <f t="shared" si="1"/>
        <v/>
      </c>
      <c r="BD12" s="327"/>
      <c r="BE12" s="327"/>
      <c r="BF12" s="327"/>
      <c r="BG12" s="327"/>
      <c r="BH12" s="327"/>
      <c r="BI12" s="327"/>
      <c r="BJ12" s="327"/>
      <c r="BK12" s="327"/>
      <c r="BL12" s="327"/>
      <c r="BM12" s="328"/>
      <c r="BN12" s="94"/>
      <c r="BO12" s="95"/>
      <c r="BP12" s="95"/>
      <c r="BQ12" s="95"/>
      <c r="BR12" s="95"/>
      <c r="BS12" s="95"/>
      <c r="BT12" s="95"/>
      <c r="BU12" s="95"/>
      <c r="BV12" s="95"/>
      <c r="BW12" s="95"/>
      <c r="BX12" s="95"/>
      <c r="BZ12" s="452" t="s">
        <v>32</v>
      </c>
      <c r="CA12" s="453"/>
      <c r="CB12" s="453"/>
      <c r="CC12" s="453"/>
      <c r="CD12" s="453"/>
      <c r="CE12" s="453"/>
      <c r="CF12" s="453"/>
      <c r="CG12" s="453"/>
      <c r="CH12" s="453"/>
      <c r="CI12" s="453"/>
      <c r="CJ12" s="454"/>
      <c r="CK12" s="455" t="str">
        <f>IF(AQ14=0,"",AQ14)</f>
        <v/>
      </c>
      <c r="CL12" s="456"/>
      <c r="CM12" s="456"/>
      <c r="CN12" s="456"/>
      <c r="CO12" s="456"/>
      <c r="CP12" s="456"/>
      <c r="CQ12" s="456"/>
      <c r="CR12" s="456"/>
      <c r="CS12" s="456"/>
      <c r="CT12" s="456"/>
      <c r="CU12" s="456"/>
      <c r="CV12" s="457"/>
    </row>
    <row r="13" spans="1:100" ht="45" customHeight="1" thickBot="1" x14ac:dyDescent="0.35">
      <c r="A13" s="84">
        <v>5</v>
      </c>
      <c r="B13" s="621"/>
      <c r="C13" s="621"/>
      <c r="D13" s="621"/>
      <c r="E13" s="621"/>
      <c r="F13" s="621"/>
      <c r="G13" s="621"/>
      <c r="H13" s="621"/>
      <c r="I13" s="621"/>
      <c r="J13" s="576"/>
      <c r="K13" s="576"/>
      <c r="L13" s="576"/>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92"/>
      <c r="AQ13" s="435" t="str">
        <f>IF(J13="","",U13-AF13)</f>
        <v/>
      </c>
      <c r="AR13" s="436"/>
      <c r="AS13" s="436"/>
      <c r="AT13" s="436"/>
      <c r="AU13" s="436"/>
      <c r="AV13" s="436"/>
      <c r="AW13" s="436"/>
      <c r="AX13" s="436"/>
      <c r="AY13" s="436"/>
      <c r="AZ13" s="436"/>
      <c r="BA13" s="436"/>
      <c r="BB13" s="437"/>
      <c r="BC13" s="341" t="str">
        <f t="shared" si="1"/>
        <v/>
      </c>
      <c r="BD13" s="342"/>
      <c r="BE13" s="342"/>
      <c r="BF13" s="342"/>
      <c r="BG13" s="342"/>
      <c r="BH13" s="342"/>
      <c r="BI13" s="342"/>
      <c r="BJ13" s="342"/>
      <c r="BK13" s="342"/>
      <c r="BL13" s="342"/>
      <c r="BM13" s="343"/>
      <c r="BN13" s="94"/>
      <c r="BO13" s="95"/>
      <c r="BP13" s="95"/>
      <c r="BQ13" s="95"/>
      <c r="BR13" s="95"/>
      <c r="BS13" s="95"/>
      <c r="BT13" s="95"/>
      <c r="BU13" s="95"/>
      <c r="BV13" s="95"/>
      <c r="BW13" s="95"/>
      <c r="BX13" s="95"/>
      <c r="BZ13" s="438" t="s">
        <v>55</v>
      </c>
      <c r="CA13" s="439"/>
      <c r="CB13" s="439"/>
      <c r="CC13" s="439"/>
      <c r="CD13" s="439"/>
      <c r="CE13" s="439"/>
      <c r="CF13" s="439"/>
      <c r="CG13" s="439"/>
      <c r="CH13" s="439"/>
      <c r="CI13" s="439"/>
      <c r="CJ13" s="439"/>
      <c r="CK13" s="440" t="str">
        <f>IF(AH28=0,"",AH28)</f>
        <v/>
      </c>
      <c r="CL13" s="441"/>
      <c r="CM13" s="441"/>
      <c r="CN13" s="441"/>
      <c r="CO13" s="441"/>
      <c r="CP13" s="441"/>
      <c r="CQ13" s="441"/>
      <c r="CR13" s="441"/>
      <c r="CS13" s="441"/>
      <c r="CT13" s="441"/>
      <c r="CU13" s="441"/>
      <c r="CV13" s="442"/>
    </row>
    <row r="14" spans="1:100" ht="45" customHeight="1" thickTop="1" thickBot="1" x14ac:dyDescent="0.35">
      <c r="A14" s="392" t="s">
        <v>33</v>
      </c>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t="str">
        <f>IF(SUM(AQ9:BB13)=0,"",SUM(AQ9:BB13))</f>
        <v/>
      </c>
      <c r="AR14" s="395"/>
      <c r="AS14" s="395"/>
      <c r="AT14" s="395"/>
      <c r="AU14" s="395"/>
      <c r="AV14" s="395"/>
      <c r="AW14" s="395"/>
      <c r="AX14" s="395"/>
      <c r="AY14" s="395"/>
      <c r="AZ14" s="395"/>
      <c r="BA14" s="395"/>
      <c r="BB14" s="396"/>
      <c r="BC14" s="81"/>
      <c r="BD14" s="81"/>
      <c r="BE14" s="81"/>
      <c r="BF14" s="81"/>
      <c r="BG14" s="81"/>
      <c r="BH14" s="81"/>
      <c r="BI14" s="81"/>
      <c r="BJ14" s="81"/>
      <c r="BK14" s="81"/>
      <c r="BZ14" s="397" t="s">
        <v>127</v>
      </c>
      <c r="CA14" s="398"/>
      <c r="CB14" s="398"/>
      <c r="CC14" s="398"/>
      <c r="CD14" s="398"/>
      <c r="CE14" s="398"/>
      <c r="CF14" s="398"/>
      <c r="CG14" s="398"/>
      <c r="CH14" s="398"/>
      <c r="CI14" s="398"/>
      <c r="CJ14" s="398"/>
      <c r="CK14" s="399" t="str">
        <f>IF(SUM(CK12:CV13)=0,"",SUM(CK12:CV13))</f>
        <v/>
      </c>
      <c r="CL14" s="400"/>
      <c r="CM14" s="400"/>
      <c r="CN14" s="400"/>
      <c r="CO14" s="400"/>
      <c r="CP14" s="400"/>
      <c r="CQ14" s="400"/>
      <c r="CR14" s="400"/>
      <c r="CS14" s="400"/>
      <c r="CT14" s="400"/>
      <c r="CU14" s="400"/>
      <c r="CV14" s="401"/>
    </row>
    <row r="15" spans="1:100" ht="9.9499999999999993" customHeight="1" thickTop="1" thickBot="1" x14ac:dyDescent="0.2">
      <c r="V15"/>
      <c r="BZ15" s="390"/>
      <c r="CA15" s="391"/>
      <c r="CB15" s="391"/>
      <c r="CC15" s="391"/>
      <c r="CD15" s="391"/>
      <c r="CE15" s="391"/>
      <c r="CF15" s="391"/>
      <c r="CG15" s="391"/>
      <c r="CH15" s="391"/>
      <c r="CI15" s="391"/>
      <c r="CJ15" s="391"/>
      <c r="CK15" s="402"/>
      <c r="CL15" s="403"/>
      <c r="CM15" s="403"/>
      <c r="CN15" s="403"/>
      <c r="CO15" s="403"/>
      <c r="CP15" s="403"/>
      <c r="CQ15" s="403"/>
      <c r="CR15" s="403"/>
      <c r="CS15" s="403"/>
      <c r="CT15" s="403"/>
      <c r="CU15" s="403"/>
      <c r="CV15" s="404"/>
    </row>
    <row r="16" spans="1:100" ht="24.95" customHeight="1" thickBot="1" x14ac:dyDescent="0.2">
      <c r="A16" s="405" t="s">
        <v>16</v>
      </c>
      <c r="B16" s="406"/>
      <c r="C16" s="406"/>
      <c r="D16" s="406"/>
      <c r="E16" s="407"/>
      <c r="F16" s="572" t="s">
        <v>34</v>
      </c>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4"/>
      <c r="AI16" s="574"/>
      <c r="AJ16" s="574"/>
      <c r="AK16" s="574"/>
      <c r="AL16" s="574"/>
      <c r="AM16" s="574"/>
      <c r="AN16" s="574"/>
      <c r="AO16" s="574"/>
      <c r="AP16" s="574"/>
      <c r="AQ16" s="574"/>
      <c r="AR16" s="574"/>
      <c r="AS16" s="573"/>
      <c r="AT16" s="573"/>
      <c r="AU16" s="573"/>
      <c r="AV16" s="573"/>
      <c r="AW16" s="573"/>
      <c r="AX16" s="573"/>
      <c r="AY16" s="573"/>
      <c r="AZ16" s="573"/>
      <c r="BA16" s="573"/>
      <c r="BB16" s="573"/>
      <c r="BC16" s="573"/>
      <c r="BD16" s="573"/>
      <c r="BE16" s="573"/>
      <c r="BF16" s="573"/>
      <c r="BG16" s="573"/>
      <c r="BH16" s="573"/>
      <c r="BI16" s="573"/>
      <c r="BJ16" s="575"/>
      <c r="BK16" s="412" t="s">
        <v>35</v>
      </c>
      <c r="BL16" s="412"/>
      <c r="BM16" s="413"/>
      <c r="BN16" s="579" t="s">
        <v>138</v>
      </c>
      <c r="BO16" s="580"/>
      <c r="BP16" s="580"/>
      <c r="BQ16" s="580"/>
      <c r="BR16" s="580"/>
      <c r="BS16" s="580"/>
      <c r="BT16" s="580"/>
      <c r="BU16" s="580"/>
      <c r="BV16" s="580"/>
      <c r="BW16" s="580"/>
      <c r="BX16" s="580"/>
      <c r="BZ16" s="390" t="s">
        <v>53</v>
      </c>
      <c r="CA16" s="391"/>
      <c r="CB16" s="391"/>
      <c r="CC16" s="391"/>
      <c r="CD16" s="391"/>
      <c r="CE16" s="391"/>
      <c r="CF16" s="391"/>
      <c r="CG16" s="391"/>
      <c r="CH16" s="391"/>
      <c r="CI16" s="391"/>
      <c r="CJ16" s="391"/>
      <c r="CK16" s="418" t="str">
        <f>IF(CK14="","",ROUND(CK14*0.1,0))</f>
        <v/>
      </c>
      <c r="CL16" s="419"/>
      <c r="CM16" s="419"/>
      <c r="CN16" s="419"/>
      <c r="CO16" s="419"/>
      <c r="CP16" s="419"/>
      <c r="CQ16" s="419"/>
      <c r="CR16" s="419"/>
      <c r="CS16" s="419"/>
      <c r="CT16" s="419"/>
      <c r="CU16" s="419"/>
      <c r="CV16" s="420"/>
    </row>
    <row r="17" spans="1:100" ht="24.95" customHeight="1" thickTop="1" x14ac:dyDescent="0.15">
      <c r="A17" s="421" t="s">
        <v>26</v>
      </c>
      <c r="B17" s="422"/>
      <c r="C17" s="422"/>
      <c r="D17" s="423"/>
      <c r="E17" s="423" t="s">
        <v>28</v>
      </c>
      <c r="F17" s="424"/>
      <c r="G17" s="424"/>
      <c r="H17" s="424"/>
      <c r="I17" s="424"/>
      <c r="J17" s="424"/>
      <c r="K17" s="424"/>
      <c r="L17" s="424"/>
      <c r="M17" s="424"/>
      <c r="N17" s="424"/>
      <c r="O17" s="424"/>
      <c r="P17" s="424"/>
      <c r="Q17" s="424"/>
      <c r="R17" s="424"/>
      <c r="S17" s="424" t="s">
        <v>17</v>
      </c>
      <c r="T17" s="424"/>
      <c r="U17" s="424"/>
      <c r="V17" s="424"/>
      <c r="W17" s="424"/>
      <c r="X17" s="424" t="s">
        <v>18</v>
      </c>
      <c r="Y17" s="424"/>
      <c r="Z17" s="424"/>
      <c r="AA17" s="424"/>
      <c r="AB17" s="424" t="s">
        <v>19</v>
      </c>
      <c r="AC17" s="424"/>
      <c r="AD17" s="424"/>
      <c r="AE17" s="424"/>
      <c r="AF17" s="424"/>
      <c r="AG17" s="425"/>
      <c r="AH17" s="426" t="s">
        <v>36</v>
      </c>
      <c r="AI17" s="427"/>
      <c r="AJ17" s="427"/>
      <c r="AK17" s="427"/>
      <c r="AL17" s="427"/>
      <c r="AM17" s="427"/>
      <c r="AN17" s="427"/>
      <c r="AO17" s="427"/>
      <c r="AP17" s="427"/>
      <c r="AQ17" s="427"/>
      <c r="AR17" s="428"/>
      <c r="AS17" s="423" t="s">
        <v>52</v>
      </c>
      <c r="AT17" s="424"/>
      <c r="AU17" s="424"/>
      <c r="AV17" s="424"/>
      <c r="AW17" s="425" t="s">
        <v>20</v>
      </c>
      <c r="AX17" s="422"/>
      <c r="AY17" s="422"/>
      <c r="AZ17" s="422"/>
      <c r="BA17" s="422"/>
      <c r="BB17" s="422"/>
      <c r="BC17" s="422"/>
      <c r="BD17" s="422"/>
      <c r="BE17" s="422"/>
      <c r="BF17" s="422"/>
      <c r="BG17" s="422"/>
      <c r="BH17" s="422"/>
      <c r="BI17" s="422"/>
      <c r="BJ17" s="423"/>
      <c r="BK17" s="414"/>
      <c r="BL17" s="414"/>
      <c r="BM17" s="415"/>
      <c r="BN17" s="579"/>
      <c r="BO17" s="580"/>
      <c r="BP17" s="580"/>
      <c r="BQ17" s="580"/>
      <c r="BR17" s="580"/>
      <c r="BS17" s="580"/>
      <c r="BT17" s="580"/>
      <c r="BU17" s="580"/>
      <c r="BV17" s="580"/>
      <c r="BW17" s="580"/>
      <c r="BX17" s="580"/>
      <c r="BZ17" s="390"/>
      <c r="CA17" s="391"/>
      <c r="CB17" s="391"/>
      <c r="CC17" s="391"/>
      <c r="CD17" s="391"/>
      <c r="CE17" s="391"/>
      <c r="CF17" s="391"/>
      <c r="CG17" s="391"/>
      <c r="CH17" s="391"/>
      <c r="CI17" s="391"/>
      <c r="CJ17" s="391"/>
      <c r="CK17" s="402"/>
      <c r="CL17" s="403"/>
      <c r="CM17" s="403"/>
      <c r="CN17" s="403"/>
      <c r="CO17" s="403"/>
      <c r="CP17" s="403"/>
      <c r="CQ17" s="403"/>
      <c r="CR17" s="403"/>
      <c r="CS17" s="403"/>
      <c r="CT17" s="403"/>
      <c r="CU17" s="403"/>
      <c r="CV17" s="404"/>
    </row>
    <row r="18" spans="1:100" ht="45" customHeight="1" x14ac:dyDescent="0.35">
      <c r="A18" s="581"/>
      <c r="B18" s="582"/>
      <c r="C18" s="582"/>
      <c r="D18" s="582"/>
      <c r="E18" s="555"/>
      <c r="F18" s="555"/>
      <c r="G18" s="555"/>
      <c r="H18" s="555"/>
      <c r="I18" s="555"/>
      <c r="J18" s="555"/>
      <c r="K18" s="555"/>
      <c r="L18" s="555"/>
      <c r="M18" s="555"/>
      <c r="N18" s="555"/>
      <c r="O18" s="555"/>
      <c r="P18" s="555"/>
      <c r="Q18" s="555"/>
      <c r="R18" s="555"/>
      <c r="S18" s="583"/>
      <c r="T18" s="583"/>
      <c r="U18" s="583"/>
      <c r="V18" s="583"/>
      <c r="W18" s="583"/>
      <c r="X18" s="578"/>
      <c r="Y18" s="578"/>
      <c r="Z18" s="578"/>
      <c r="AA18" s="578"/>
      <c r="AB18" s="583"/>
      <c r="AC18" s="583"/>
      <c r="AD18" s="583"/>
      <c r="AE18" s="583"/>
      <c r="AF18" s="583"/>
      <c r="AG18" s="584"/>
      <c r="AH18" s="585" t="str">
        <f>IF(S18="","",S18*AB18)</f>
        <v/>
      </c>
      <c r="AI18" s="586"/>
      <c r="AJ18" s="586"/>
      <c r="AK18" s="586"/>
      <c r="AL18" s="586"/>
      <c r="AM18" s="586"/>
      <c r="AN18" s="586"/>
      <c r="AO18" s="586"/>
      <c r="AP18" s="586"/>
      <c r="AQ18" s="586"/>
      <c r="AR18" s="587"/>
      <c r="AS18" s="577">
        <v>0.1</v>
      </c>
      <c r="AT18" s="578"/>
      <c r="AU18" s="578"/>
      <c r="AV18" s="578"/>
      <c r="AW18" s="555"/>
      <c r="AX18" s="555"/>
      <c r="AY18" s="555"/>
      <c r="AZ18" s="555"/>
      <c r="BA18" s="555"/>
      <c r="BB18" s="555"/>
      <c r="BC18" s="555"/>
      <c r="BD18" s="555"/>
      <c r="BE18" s="555"/>
      <c r="BF18" s="555"/>
      <c r="BG18" s="555"/>
      <c r="BH18" s="555"/>
      <c r="BI18" s="555"/>
      <c r="BJ18" s="555"/>
      <c r="BK18" s="555"/>
      <c r="BL18" s="555"/>
      <c r="BM18" s="556"/>
      <c r="BN18" s="94"/>
      <c r="BO18" s="95"/>
      <c r="BP18" s="95"/>
      <c r="BQ18" s="95"/>
      <c r="BR18" s="95"/>
      <c r="BS18" s="95"/>
      <c r="BT18" s="95"/>
      <c r="BU18" s="95"/>
      <c r="BV18" s="95"/>
      <c r="BW18" s="95"/>
      <c r="BX18" s="95"/>
      <c r="BZ18" s="390" t="s">
        <v>56</v>
      </c>
      <c r="CA18" s="391"/>
      <c r="CB18" s="391"/>
      <c r="CC18" s="391"/>
      <c r="CD18" s="391"/>
      <c r="CE18" s="391"/>
      <c r="CF18" s="391"/>
      <c r="CG18" s="391"/>
      <c r="CH18" s="391"/>
      <c r="CI18" s="391"/>
      <c r="CJ18" s="391"/>
      <c r="CK18" s="379" t="str">
        <f>IF(AH29=0,"",AH29)</f>
        <v/>
      </c>
      <c r="CL18" s="380"/>
      <c r="CM18" s="380"/>
      <c r="CN18" s="380"/>
      <c r="CO18" s="380"/>
      <c r="CP18" s="380"/>
      <c r="CQ18" s="380"/>
      <c r="CR18" s="380"/>
      <c r="CS18" s="380"/>
      <c r="CT18" s="380"/>
      <c r="CU18" s="380"/>
      <c r="CV18" s="381"/>
    </row>
    <row r="19" spans="1:100" ht="45" customHeight="1" x14ac:dyDescent="0.35">
      <c r="A19" s="581"/>
      <c r="B19" s="582"/>
      <c r="C19" s="582"/>
      <c r="D19" s="582"/>
      <c r="E19" s="555"/>
      <c r="F19" s="555"/>
      <c r="G19" s="555"/>
      <c r="H19" s="555"/>
      <c r="I19" s="555"/>
      <c r="J19" s="555"/>
      <c r="K19" s="555"/>
      <c r="L19" s="555"/>
      <c r="M19" s="555"/>
      <c r="N19" s="555"/>
      <c r="O19" s="555"/>
      <c r="P19" s="555"/>
      <c r="Q19" s="555"/>
      <c r="R19" s="555"/>
      <c r="S19" s="583"/>
      <c r="T19" s="583"/>
      <c r="U19" s="583"/>
      <c r="V19" s="583"/>
      <c r="W19" s="583"/>
      <c r="X19" s="578"/>
      <c r="Y19" s="578"/>
      <c r="Z19" s="578"/>
      <c r="AA19" s="578"/>
      <c r="AB19" s="583"/>
      <c r="AC19" s="583"/>
      <c r="AD19" s="583"/>
      <c r="AE19" s="583"/>
      <c r="AF19" s="583"/>
      <c r="AG19" s="584"/>
      <c r="AH19" s="585" t="str">
        <f t="shared" ref="AH19:AH20" si="2">IF(S19="","",S19*AB19)</f>
        <v/>
      </c>
      <c r="AI19" s="586"/>
      <c r="AJ19" s="586"/>
      <c r="AK19" s="586"/>
      <c r="AL19" s="586"/>
      <c r="AM19" s="586"/>
      <c r="AN19" s="586"/>
      <c r="AO19" s="586"/>
      <c r="AP19" s="586"/>
      <c r="AQ19" s="586"/>
      <c r="AR19" s="587"/>
      <c r="AS19" s="577">
        <v>0.1</v>
      </c>
      <c r="AT19" s="578"/>
      <c r="AU19" s="578"/>
      <c r="AV19" s="578"/>
      <c r="AW19" s="555"/>
      <c r="AX19" s="555"/>
      <c r="AY19" s="555"/>
      <c r="AZ19" s="555"/>
      <c r="BA19" s="555"/>
      <c r="BB19" s="555"/>
      <c r="BC19" s="555"/>
      <c r="BD19" s="555"/>
      <c r="BE19" s="555"/>
      <c r="BF19" s="555"/>
      <c r="BG19" s="555"/>
      <c r="BH19" s="555"/>
      <c r="BI19" s="555"/>
      <c r="BJ19" s="555"/>
      <c r="BK19" s="555"/>
      <c r="BL19" s="555"/>
      <c r="BM19" s="556"/>
      <c r="BN19" s="94"/>
      <c r="BO19" s="95"/>
      <c r="BP19" s="95"/>
      <c r="BQ19" s="95"/>
      <c r="BR19" s="95"/>
      <c r="BS19" s="95"/>
      <c r="BT19" s="95"/>
      <c r="BU19" s="95"/>
      <c r="BV19" s="95"/>
      <c r="BW19" s="95"/>
      <c r="BX19" s="95"/>
      <c r="BZ19" s="390" t="s">
        <v>57</v>
      </c>
      <c r="CA19" s="391"/>
      <c r="CB19" s="391"/>
      <c r="CC19" s="391"/>
      <c r="CD19" s="391"/>
      <c r="CE19" s="391"/>
      <c r="CF19" s="391"/>
      <c r="CG19" s="391"/>
      <c r="CH19" s="391"/>
      <c r="CI19" s="391"/>
      <c r="CJ19" s="391"/>
      <c r="CK19" s="379" t="str">
        <f>IF(AH30=0,"",AH30)</f>
        <v/>
      </c>
      <c r="CL19" s="380"/>
      <c r="CM19" s="380"/>
      <c r="CN19" s="380"/>
      <c r="CO19" s="380"/>
      <c r="CP19" s="380"/>
      <c r="CQ19" s="380"/>
      <c r="CR19" s="380"/>
      <c r="CS19" s="380"/>
      <c r="CT19" s="380"/>
      <c r="CU19" s="380"/>
      <c r="CV19" s="381"/>
    </row>
    <row r="20" spans="1:100" ht="45" customHeight="1" thickBot="1" x14ac:dyDescent="0.4">
      <c r="A20" s="581"/>
      <c r="B20" s="582"/>
      <c r="C20" s="582"/>
      <c r="D20" s="582"/>
      <c r="E20" s="555"/>
      <c r="F20" s="555"/>
      <c r="G20" s="555"/>
      <c r="H20" s="555"/>
      <c r="I20" s="555"/>
      <c r="J20" s="555"/>
      <c r="K20" s="555"/>
      <c r="L20" s="555"/>
      <c r="M20" s="555"/>
      <c r="N20" s="555"/>
      <c r="O20" s="555"/>
      <c r="P20" s="555"/>
      <c r="Q20" s="555"/>
      <c r="R20" s="555"/>
      <c r="S20" s="583"/>
      <c r="T20" s="583"/>
      <c r="U20" s="583"/>
      <c r="V20" s="583"/>
      <c r="W20" s="583"/>
      <c r="X20" s="578"/>
      <c r="Y20" s="578"/>
      <c r="Z20" s="578"/>
      <c r="AA20" s="578"/>
      <c r="AB20" s="583"/>
      <c r="AC20" s="583"/>
      <c r="AD20" s="583"/>
      <c r="AE20" s="583"/>
      <c r="AF20" s="583"/>
      <c r="AG20" s="584"/>
      <c r="AH20" s="585" t="str">
        <f t="shared" si="2"/>
        <v/>
      </c>
      <c r="AI20" s="586"/>
      <c r="AJ20" s="586"/>
      <c r="AK20" s="586"/>
      <c r="AL20" s="586"/>
      <c r="AM20" s="586"/>
      <c r="AN20" s="586"/>
      <c r="AO20" s="586"/>
      <c r="AP20" s="586"/>
      <c r="AQ20" s="586"/>
      <c r="AR20" s="587"/>
      <c r="AS20" s="577">
        <v>0.1</v>
      </c>
      <c r="AT20" s="578"/>
      <c r="AU20" s="578"/>
      <c r="AV20" s="578"/>
      <c r="AW20" s="555"/>
      <c r="AX20" s="555"/>
      <c r="AY20" s="555"/>
      <c r="AZ20" s="555"/>
      <c r="BA20" s="555"/>
      <c r="BB20" s="555"/>
      <c r="BC20" s="555"/>
      <c r="BD20" s="555"/>
      <c r="BE20" s="555"/>
      <c r="BF20" s="555"/>
      <c r="BG20" s="555"/>
      <c r="BH20" s="555"/>
      <c r="BI20" s="555"/>
      <c r="BJ20" s="555"/>
      <c r="BK20" s="555"/>
      <c r="BL20" s="555"/>
      <c r="BM20" s="556"/>
      <c r="BN20" s="94"/>
      <c r="BO20" s="95"/>
      <c r="BP20" s="95"/>
      <c r="BQ20" s="95"/>
      <c r="BR20" s="95"/>
      <c r="BS20" s="95"/>
      <c r="BT20" s="95"/>
      <c r="BU20" s="95"/>
      <c r="BV20" s="95"/>
      <c r="BW20" s="95"/>
      <c r="BX20" s="95"/>
      <c r="BZ20" s="377" t="s">
        <v>58</v>
      </c>
      <c r="CA20" s="378"/>
      <c r="CB20" s="378"/>
      <c r="CC20" s="378"/>
      <c r="CD20" s="378"/>
      <c r="CE20" s="378"/>
      <c r="CF20" s="378"/>
      <c r="CG20" s="378"/>
      <c r="CH20" s="378"/>
      <c r="CI20" s="378"/>
      <c r="CJ20" s="378"/>
      <c r="CK20" s="379" t="str">
        <f>IF(CK19="","",ROUND(CK19*0.08,0))</f>
        <v/>
      </c>
      <c r="CL20" s="380"/>
      <c r="CM20" s="380"/>
      <c r="CN20" s="380"/>
      <c r="CO20" s="380"/>
      <c r="CP20" s="380"/>
      <c r="CQ20" s="380"/>
      <c r="CR20" s="380"/>
      <c r="CS20" s="380"/>
      <c r="CT20" s="380"/>
      <c r="CU20" s="380"/>
      <c r="CV20" s="381"/>
    </row>
    <row r="21" spans="1:100" ht="45" customHeight="1" x14ac:dyDescent="0.35">
      <c r="A21" s="581"/>
      <c r="B21" s="582"/>
      <c r="C21" s="582"/>
      <c r="D21" s="582"/>
      <c r="E21" s="555"/>
      <c r="F21" s="555"/>
      <c r="G21" s="555"/>
      <c r="H21" s="555"/>
      <c r="I21" s="555"/>
      <c r="J21" s="555"/>
      <c r="K21" s="555"/>
      <c r="L21" s="555"/>
      <c r="M21" s="555"/>
      <c r="N21" s="555"/>
      <c r="O21" s="555"/>
      <c r="P21" s="555"/>
      <c r="Q21" s="555"/>
      <c r="R21" s="555"/>
      <c r="S21" s="583"/>
      <c r="T21" s="583"/>
      <c r="U21" s="583"/>
      <c r="V21" s="583"/>
      <c r="W21" s="583"/>
      <c r="X21" s="578"/>
      <c r="Y21" s="578"/>
      <c r="Z21" s="578"/>
      <c r="AA21" s="578"/>
      <c r="AB21" s="583"/>
      <c r="AC21" s="583"/>
      <c r="AD21" s="583"/>
      <c r="AE21" s="583"/>
      <c r="AF21" s="583"/>
      <c r="AG21" s="584"/>
      <c r="AH21" s="585" t="str">
        <f t="shared" ref="AH21:AH27" si="3">IF(S21="","",S21*AB21)</f>
        <v/>
      </c>
      <c r="AI21" s="586"/>
      <c r="AJ21" s="586"/>
      <c r="AK21" s="586"/>
      <c r="AL21" s="586"/>
      <c r="AM21" s="586"/>
      <c r="AN21" s="586"/>
      <c r="AO21" s="586"/>
      <c r="AP21" s="586"/>
      <c r="AQ21" s="586"/>
      <c r="AR21" s="587"/>
      <c r="AS21" s="577">
        <v>0.1</v>
      </c>
      <c r="AT21" s="578"/>
      <c r="AU21" s="578"/>
      <c r="AV21" s="578"/>
      <c r="AW21" s="555"/>
      <c r="AX21" s="555"/>
      <c r="AY21" s="555"/>
      <c r="AZ21" s="555"/>
      <c r="BA21" s="555"/>
      <c r="BB21" s="555"/>
      <c r="BC21" s="555"/>
      <c r="BD21" s="555"/>
      <c r="BE21" s="555"/>
      <c r="BF21" s="555"/>
      <c r="BG21" s="555"/>
      <c r="BH21" s="555"/>
      <c r="BI21" s="555"/>
      <c r="BJ21" s="555"/>
      <c r="BK21" s="555"/>
      <c r="BL21" s="555"/>
      <c r="BM21" s="556"/>
      <c r="BN21" s="94"/>
      <c r="BO21" s="95"/>
      <c r="BP21" s="95"/>
      <c r="BQ21" s="95"/>
      <c r="BR21" s="95"/>
      <c r="BS21" s="95"/>
      <c r="BT21" s="95"/>
      <c r="BU21" s="95"/>
      <c r="BV21" s="95"/>
      <c r="BW21" s="95"/>
      <c r="BX21" s="95"/>
      <c r="BZ21" s="382" t="s">
        <v>128</v>
      </c>
      <c r="CA21" s="383"/>
      <c r="CB21" s="383"/>
      <c r="CC21" s="383"/>
      <c r="CD21" s="383"/>
      <c r="CE21" s="383"/>
      <c r="CF21" s="383"/>
      <c r="CG21" s="383"/>
      <c r="CH21" s="383"/>
      <c r="CI21" s="383"/>
      <c r="CJ21" s="383"/>
      <c r="CK21" s="386" t="str">
        <f>IF(SUM(CK14:CV20)=0,"",SUM(CK14:CV20))</f>
        <v/>
      </c>
      <c r="CL21" s="386"/>
      <c r="CM21" s="386"/>
      <c r="CN21" s="386"/>
      <c r="CO21" s="386"/>
      <c r="CP21" s="386"/>
      <c r="CQ21" s="386"/>
      <c r="CR21" s="386"/>
      <c r="CS21" s="386"/>
      <c r="CT21" s="386"/>
      <c r="CU21" s="386"/>
      <c r="CV21" s="387"/>
    </row>
    <row r="22" spans="1:100" ht="45" customHeight="1" thickBot="1" x14ac:dyDescent="0.4">
      <c r="A22" s="581"/>
      <c r="B22" s="582"/>
      <c r="C22" s="582"/>
      <c r="D22" s="582"/>
      <c r="E22" s="555"/>
      <c r="F22" s="555"/>
      <c r="G22" s="555"/>
      <c r="H22" s="555"/>
      <c r="I22" s="555"/>
      <c r="J22" s="555"/>
      <c r="K22" s="555"/>
      <c r="L22" s="555"/>
      <c r="M22" s="555"/>
      <c r="N22" s="555"/>
      <c r="O22" s="555"/>
      <c r="P22" s="555"/>
      <c r="Q22" s="555"/>
      <c r="R22" s="555"/>
      <c r="S22" s="583"/>
      <c r="T22" s="583"/>
      <c r="U22" s="583"/>
      <c r="V22" s="583"/>
      <c r="W22" s="583"/>
      <c r="X22" s="578"/>
      <c r="Y22" s="578"/>
      <c r="Z22" s="578"/>
      <c r="AA22" s="578"/>
      <c r="AB22" s="583"/>
      <c r="AC22" s="583"/>
      <c r="AD22" s="583"/>
      <c r="AE22" s="583"/>
      <c r="AF22" s="583"/>
      <c r="AG22" s="584"/>
      <c r="AH22" s="585" t="str">
        <f t="shared" ref="AH22:AH23" si="4">IF(S22="","",S22*AB22)</f>
        <v/>
      </c>
      <c r="AI22" s="586"/>
      <c r="AJ22" s="586"/>
      <c r="AK22" s="586"/>
      <c r="AL22" s="586"/>
      <c r="AM22" s="586"/>
      <c r="AN22" s="586"/>
      <c r="AO22" s="586"/>
      <c r="AP22" s="586"/>
      <c r="AQ22" s="586"/>
      <c r="AR22" s="587"/>
      <c r="AS22" s="577">
        <v>0.1</v>
      </c>
      <c r="AT22" s="578"/>
      <c r="AU22" s="578"/>
      <c r="AV22" s="578"/>
      <c r="AW22" s="555"/>
      <c r="AX22" s="555"/>
      <c r="AY22" s="555"/>
      <c r="AZ22" s="555"/>
      <c r="BA22" s="555"/>
      <c r="BB22" s="555"/>
      <c r="BC22" s="555"/>
      <c r="BD22" s="555"/>
      <c r="BE22" s="555"/>
      <c r="BF22" s="555"/>
      <c r="BG22" s="555"/>
      <c r="BH22" s="555"/>
      <c r="BI22" s="555"/>
      <c r="BJ22" s="555"/>
      <c r="BK22" s="555"/>
      <c r="BL22" s="555"/>
      <c r="BM22" s="556"/>
      <c r="BN22" s="94"/>
      <c r="BO22" s="95"/>
      <c r="BP22" s="95"/>
      <c r="BQ22" s="95"/>
      <c r="BR22" s="95"/>
      <c r="BS22" s="95"/>
      <c r="BT22" s="95"/>
      <c r="BU22" s="95"/>
      <c r="BV22" s="95"/>
      <c r="BW22" s="95"/>
      <c r="BX22" s="95"/>
      <c r="BZ22" s="384"/>
      <c r="CA22" s="385"/>
      <c r="CB22" s="385"/>
      <c r="CC22" s="385"/>
      <c r="CD22" s="385"/>
      <c r="CE22" s="385"/>
      <c r="CF22" s="385"/>
      <c r="CG22" s="385"/>
      <c r="CH22" s="385"/>
      <c r="CI22" s="385"/>
      <c r="CJ22" s="385"/>
      <c r="CK22" s="388"/>
      <c r="CL22" s="388"/>
      <c r="CM22" s="388"/>
      <c r="CN22" s="388"/>
      <c r="CO22" s="388"/>
      <c r="CP22" s="388"/>
      <c r="CQ22" s="388"/>
      <c r="CR22" s="388"/>
      <c r="CS22" s="388"/>
      <c r="CT22" s="388"/>
      <c r="CU22" s="388"/>
      <c r="CV22" s="389"/>
    </row>
    <row r="23" spans="1:100" ht="45" customHeight="1" x14ac:dyDescent="0.35">
      <c r="A23" s="581"/>
      <c r="B23" s="582"/>
      <c r="C23" s="582"/>
      <c r="D23" s="582"/>
      <c r="E23" s="555"/>
      <c r="F23" s="555"/>
      <c r="G23" s="555"/>
      <c r="H23" s="555"/>
      <c r="I23" s="555"/>
      <c r="J23" s="555"/>
      <c r="K23" s="555"/>
      <c r="L23" s="555"/>
      <c r="M23" s="555"/>
      <c r="N23" s="555"/>
      <c r="O23" s="555"/>
      <c r="P23" s="555"/>
      <c r="Q23" s="555"/>
      <c r="R23" s="555"/>
      <c r="S23" s="583"/>
      <c r="T23" s="583"/>
      <c r="U23" s="583"/>
      <c r="V23" s="583"/>
      <c r="W23" s="583"/>
      <c r="X23" s="578"/>
      <c r="Y23" s="578"/>
      <c r="Z23" s="578"/>
      <c r="AA23" s="578"/>
      <c r="AB23" s="583"/>
      <c r="AC23" s="583"/>
      <c r="AD23" s="583"/>
      <c r="AE23" s="583"/>
      <c r="AF23" s="583"/>
      <c r="AG23" s="584"/>
      <c r="AH23" s="585" t="str">
        <f t="shared" si="4"/>
        <v/>
      </c>
      <c r="AI23" s="586"/>
      <c r="AJ23" s="586"/>
      <c r="AK23" s="586"/>
      <c r="AL23" s="586"/>
      <c r="AM23" s="586"/>
      <c r="AN23" s="586"/>
      <c r="AO23" s="586"/>
      <c r="AP23" s="586"/>
      <c r="AQ23" s="586"/>
      <c r="AR23" s="587"/>
      <c r="AS23" s="577">
        <v>0.1</v>
      </c>
      <c r="AT23" s="578"/>
      <c r="AU23" s="578"/>
      <c r="AV23" s="578"/>
      <c r="AW23" s="555"/>
      <c r="AX23" s="555"/>
      <c r="AY23" s="555"/>
      <c r="AZ23" s="555"/>
      <c r="BA23" s="555"/>
      <c r="BB23" s="555"/>
      <c r="BC23" s="555"/>
      <c r="BD23" s="555"/>
      <c r="BE23" s="555"/>
      <c r="BF23" s="555"/>
      <c r="BG23" s="555"/>
      <c r="BH23" s="555"/>
      <c r="BI23" s="555"/>
      <c r="BJ23" s="555"/>
      <c r="BK23" s="555"/>
      <c r="BL23" s="555"/>
      <c r="BM23" s="556"/>
      <c r="BN23" s="94"/>
      <c r="BO23" s="95"/>
      <c r="BP23" s="530" t="s">
        <v>139</v>
      </c>
      <c r="BQ23" s="531"/>
      <c r="BR23" s="531"/>
      <c r="BS23" s="531"/>
      <c r="BT23" s="531"/>
      <c r="BU23" s="531"/>
      <c r="BV23" s="531"/>
      <c r="BW23" s="531"/>
      <c r="BX23" s="532"/>
      <c r="BY23" s="112"/>
      <c r="BZ23" s="325" t="s">
        <v>159</v>
      </c>
      <c r="CA23" s="325"/>
      <c r="CB23" s="325"/>
      <c r="CC23" s="325"/>
      <c r="CD23" s="325"/>
      <c r="CE23" s="325"/>
      <c r="CF23" s="325"/>
      <c r="CG23" s="325"/>
      <c r="CH23" s="325"/>
      <c r="CI23" s="325"/>
      <c r="CJ23" s="325"/>
      <c r="CK23" s="325"/>
      <c r="CL23" s="325"/>
      <c r="CM23" s="325"/>
      <c r="CN23" s="325"/>
      <c r="CO23" s="325"/>
      <c r="CP23" s="325"/>
      <c r="CQ23" s="325"/>
      <c r="CR23" s="325"/>
      <c r="CS23" s="325"/>
      <c r="CT23" s="325"/>
      <c r="CU23" s="325"/>
      <c r="CV23" s="325"/>
    </row>
    <row r="24" spans="1:100" ht="45" customHeight="1" x14ac:dyDescent="0.35">
      <c r="A24" s="581"/>
      <c r="B24" s="582"/>
      <c r="C24" s="582"/>
      <c r="D24" s="582"/>
      <c r="E24" s="555"/>
      <c r="F24" s="555"/>
      <c r="G24" s="555"/>
      <c r="H24" s="555"/>
      <c r="I24" s="555"/>
      <c r="J24" s="555"/>
      <c r="K24" s="555"/>
      <c r="L24" s="555"/>
      <c r="M24" s="555"/>
      <c r="N24" s="555"/>
      <c r="O24" s="555"/>
      <c r="P24" s="555"/>
      <c r="Q24" s="555"/>
      <c r="R24" s="555"/>
      <c r="S24" s="583"/>
      <c r="T24" s="583"/>
      <c r="U24" s="583"/>
      <c r="V24" s="583"/>
      <c r="W24" s="583"/>
      <c r="X24" s="578"/>
      <c r="Y24" s="578"/>
      <c r="Z24" s="578"/>
      <c r="AA24" s="578"/>
      <c r="AB24" s="583"/>
      <c r="AC24" s="583"/>
      <c r="AD24" s="583"/>
      <c r="AE24" s="583"/>
      <c r="AF24" s="583"/>
      <c r="AG24" s="584"/>
      <c r="AH24" s="585" t="str">
        <f t="shared" si="3"/>
        <v/>
      </c>
      <c r="AI24" s="586"/>
      <c r="AJ24" s="586"/>
      <c r="AK24" s="586"/>
      <c r="AL24" s="586"/>
      <c r="AM24" s="586"/>
      <c r="AN24" s="586"/>
      <c r="AO24" s="586"/>
      <c r="AP24" s="586"/>
      <c r="AQ24" s="586"/>
      <c r="AR24" s="587"/>
      <c r="AS24" s="577">
        <v>0.1</v>
      </c>
      <c r="AT24" s="578"/>
      <c r="AU24" s="578"/>
      <c r="AV24" s="578"/>
      <c r="AW24" s="555"/>
      <c r="AX24" s="555"/>
      <c r="AY24" s="555"/>
      <c r="AZ24" s="555"/>
      <c r="BA24" s="555"/>
      <c r="BB24" s="555"/>
      <c r="BC24" s="555"/>
      <c r="BD24" s="555"/>
      <c r="BE24" s="555"/>
      <c r="BF24" s="555"/>
      <c r="BG24" s="555"/>
      <c r="BH24" s="555"/>
      <c r="BI24" s="555"/>
      <c r="BJ24" s="555"/>
      <c r="BK24" s="555"/>
      <c r="BL24" s="555"/>
      <c r="BM24" s="556"/>
      <c r="BN24" s="94"/>
      <c r="BO24" s="95"/>
      <c r="BP24" s="106">
        <v>1</v>
      </c>
      <c r="BQ24" s="566" t="s">
        <v>140</v>
      </c>
      <c r="BR24" s="566"/>
      <c r="BS24" s="566"/>
      <c r="BT24" s="566"/>
      <c r="BU24" s="566"/>
      <c r="BV24" s="566"/>
      <c r="BW24" s="566"/>
      <c r="BX24" s="566"/>
      <c r="BY24" s="566"/>
      <c r="BZ24" s="566"/>
      <c r="CA24" s="566"/>
      <c r="CB24" s="566"/>
      <c r="CC24" s="566"/>
      <c r="CD24" s="566"/>
      <c r="CE24" s="566"/>
      <c r="CF24" s="566"/>
      <c r="CG24" s="566"/>
      <c r="CH24" s="566"/>
      <c r="CI24" s="566"/>
      <c r="CJ24" s="566"/>
      <c r="CK24" s="566"/>
      <c r="CL24" s="566"/>
      <c r="CM24" s="566"/>
      <c r="CN24" s="566"/>
      <c r="CO24" s="566"/>
      <c r="CP24" s="566"/>
      <c r="CQ24" s="566"/>
      <c r="CR24" s="566"/>
      <c r="CS24" s="566"/>
      <c r="CT24" s="566"/>
      <c r="CU24" s="566"/>
      <c r="CV24" s="567"/>
    </row>
    <row r="25" spans="1:100" ht="45" customHeight="1" x14ac:dyDescent="0.35">
      <c r="A25" s="581"/>
      <c r="B25" s="582"/>
      <c r="C25" s="582"/>
      <c r="D25" s="582"/>
      <c r="E25" s="555"/>
      <c r="F25" s="555"/>
      <c r="G25" s="555"/>
      <c r="H25" s="555"/>
      <c r="I25" s="555"/>
      <c r="J25" s="555"/>
      <c r="K25" s="555"/>
      <c r="L25" s="555"/>
      <c r="M25" s="555"/>
      <c r="N25" s="555"/>
      <c r="O25" s="555"/>
      <c r="P25" s="555"/>
      <c r="Q25" s="555"/>
      <c r="R25" s="555"/>
      <c r="S25" s="583"/>
      <c r="T25" s="583"/>
      <c r="U25" s="583"/>
      <c r="V25" s="583"/>
      <c r="W25" s="583"/>
      <c r="X25" s="578"/>
      <c r="Y25" s="578"/>
      <c r="Z25" s="578"/>
      <c r="AA25" s="578"/>
      <c r="AB25" s="583"/>
      <c r="AC25" s="583"/>
      <c r="AD25" s="583"/>
      <c r="AE25" s="583"/>
      <c r="AF25" s="583"/>
      <c r="AG25" s="584"/>
      <c r="AH25" s="585" t="str">
        <f t="shared" ref="AH25" si="5">IF(S25="","",S25*AB25)</f>
        <v/>
      </c>
      <c r="AI25" s="586"/>
      <c r="AJ25" s="586"/>
      <c r="AK25" s="586"/>
      <c r="AL25" s="586"/>
      <c r="AM25" s="586"/>
      <c r="AN25" s="586"/>
      <c r="AO25" s="586"/>
      <c r="AP25" s="586"/>
      <c r="AQ25" s="586"/>
      <c r="AR25" s="587"/>
      <c r="AS25" s="577">
        <v>0.1</v>
      </c>
      <c r="AT25" s="578"/>
      <c r="AU25" s="578"/>
      <c r="AV25" s="578"/>
      <c r="AW25" s="555"/>
      <c r="AX25" s="555"/>
      <c r="AY25" s="555"/>
      <c r="AZ25" s="555"/>
      <c r="BA25" s="555"/>
      <c r="BB25" s="555"/>
      <c r="BC25" s="555"/>
      <c r="BD25" s="555"/>
      <c r="BE25" s="555"/>
      <c r="BF25" s="555"/>
      <c r="BG25" s="555"/>
      <c r="BH25" s="555"/>
      <c r="BI25" s="555"/>
      <c r="BJ25" s="555"/>
      <c r="BK25" s="555"/>
      <c r="BL25" s="555"/>
      <c r="BM25" s="556"/>
      <c r="BN25" s="94"/>
      <c r="BO25" s="95"/>
      <c r="BP25" s="107">
        <v>2</v>
      </c>
      <c r="BQ25" s="105"/>
      <c r="BR25" s="563" t="s">
        <v>59</v>
      </c>
      <c r="BS25" s="564"/>
      <c r="BT25" s="564"/>
      <c r="BU25" s="564"/>
      <c r="BV25" s="564"/>
      <c r="BW25" s="564"/>
      <c r="BX25" s="564"/>
      <c r="BY25" s="564"/>
      <c r="BZ25" s="564"/>
      <c r="CA25" s="564"/>
      <c r="CB25" s="564"/>
      <c r="CC25" s="564"/>
      <c r="CD25" s="564"/>
      <c r="CE25" s="564"/>
      <c r="CF25" s="564"/>
      <c r="CG25" s="564"/>
      <c r="CH25" s="564"/>
      <c r="CI25" s="564"/>
      <c r="CJ25" s="564"/>
      <c r="CK25" s="564"/>
      <c r="CL25" s="564"/>
      <c r="CM25" s="564"/>
      <c r="CN25" s="564"/>
      <c r="CO25" s="564"/>
      <c r="CP25" s="564"/>
      <c r="CQ25" s="564"/>
      <c r="CR25" s="564"/>
      <c r="CS25" s="564"/>
      <c r="CT25" s="564"/>
      <c r="CU25" s="564"/>
      <c r="CV25" s="565"/>
    </row>
    <row r="26" spans="1:100" ht="45" customHeight="1" x14ac:dyDescent="0.35">
      <c r="A26" s="581"/>
      <c r="B26" s="582"/>
      <c r="C26" s="582"/>
      <c r="D26" s="582"/>
      <c r="E26" s="555"/>
      <c r="F26" s="555"/>
      <c r="G26" s="555"/>
      <c r="H26" s="555"/>
      <c r="I26" s="555"/>
      <c r="J26" s="555"/>
      <c r="K26" s="555"/>
      <c r="L26" s="555"/>
      <c r="M26" s="555"/>
      <c r="N26" s="555"/>
      <c r="O26" s="555"/>
      <c r="P26" s="555"/>
      <c r="Q26" s="555"/>
      <c r="R26" s="555"/>
      <c r="S26" s="583"/>
      <c r="T26" s="583"/>
      <c r="U26" s="583"/>
      <c r="V26" s="583"/>
      <c r="W26" s="583"/>
      <c r="X26" s="578"/>
      <c r="Y26" s="578"/>
      <c r="Z26" s="578"/>
      <c r="AA26" s="578"/>
      <c r="AB26" s="583"/>
      <c r="AC26" s="583"/>
      <c r="AD26" s="583"/>
      <c r="AE26" s="583"/>
      <c r="AF26" s="583"/>
      <c r="AG26" s="584"/>
      <c r="AH26" s="585" t="str">
        <f t="shared" si="3"/>
        <v/>
      </c>
      <c r="AI26" s="586"/>
      <c r="AJ26" s="586"/>
      <c r="AK26" s="586"/>
      <c r="AL26" s="586"/>
      <c r="AM26" s="586"/>
      <c r="AN26" s="586"/>
      <c r="AO26" s="586"/>
      <c r="AP26" s="586"/>
      <c r="AQ26" s="586"/>
      <c r="AR26" s="587"/>
      <c r="AS26" s="577">
        <v>0.1</v>
      </c>
      <c r="AT26" s="578"/>
      <c r="AU26" s="578"/>
      <c r="AV26" s="578"/>
      <c r="AW26" s="555"/>
      <c r="AX26" s="555"/>
      <c r="AY26" s="555"/>
      <c r="AZ26" s="555"/>
      <c r="BA26" s="555"/>
      <c r="BB26" s="555"/>
      <c r="BC26" s="555"/>
      <c r="BD26" s="555"/>
      <c r="BE26" s="555"/>
      <c r="BF26" s="555"/>
      <c r="BG26" s="555"/>
      <c r="BH26" s="555"/>
      <c r="BI26" s="555"/>
      <c r="BJ26" s="555"/>
      <c r="BK26" s="555"/>
      <c r="BL26" s="555"/>
      <c r="BM26" s="556"/>
      <c r="BN26" s="94"/>
      <c r="BO26" s="95"/>
      <c r="BP26" s="107">
        <v>3</v>
      </c>
      <c r="BQ26" s="568" t="s">
        <v>141</v>
      </c>
      <c r="BR26" s="568"/>
      <c r="BS26" s="568"/>
      <c r="BT26" s="568"/>
      <c r="BU26" s="568"/>
      <c r="BV26" s="568"/>
      <c r="BW26" s="568"/>
      <c r="BX26" s="568"/>
      <c r="BY26" s="568"/>
      <c r="BZ26" s="568"/>
      <c r="CA26" s="568"/>
      <c r="CB26" s="568"/>
      <c r="CC26" s="568"/>
      <c r="CD26" s="568"/>
      <c r="CE26" s="568"/>
      <c r="CF26" s="568"/>
      <c r="CG26" s="568"/>
      <c r="CH26" s="568"/>
      <c r="CI26" s="568"/>
      <c r="CJ26" s="568"/>
      <c r="CK26" s="568"/>
      <c r="CL26" s="568"/>
      <c r="CM26" s="568"/>
      <c r="CN26" s="568"/>
      <c r="CO26" s="568"/>
      <c r="CP26" s="568"/>
      <c r="CQ26" s="568"/>
      <c r="CR26" s="568"/>
      <c r="CS26" s="568"/>
      <c r="CT26" s="568"/>
      <c r="CU26" s="568"/>
      <c r="CV26" s="569"/>
    </row>
    <row r="27" spans="1:100" ht="45" customHeight="1" thickBot="1" x14ac:dyDescent="0.4">
      <c r="A27" s="581"/>
      <c r="B27" s="582"/>
      <c r="C27" s="582"/>
      <c r="D27" s="582"/>
      <c r="E27" s="555"/>
      <c r="F27" s="555"/>
      <c r="G27" s="555"/>
      <c r="H27" s="555"/>
      <c r="I27" s="555"/>
      <c r="J27" s="555"/>
      <c r="K27" s="555"/>
      <c r="L27" s="555"/>
      <c r="M27" s="555"/>
      <c r="N27" s="555"/>
      <c r="O27" s="555"/>
      <c r="P27" s="555"/>
      <c r="Q27" s="555"/>
      <c r="R27" s="555"/>
      <c r="S27" s="583"/>
      <c r="T27" s="583"/>
      <c r="U27" s="583"/>
      <c r="V27" s="583"/>
      <c r="W27" s="583"/>
      <c r="X27" s="578"/>
      <c r="Y27" s="578"/>
      <c r="Z27" s="578"/>
      <c r="AA27" s="578"/>
      <c r="AB27" s="583"/>
      <c r="AC27" s="583"/>
      <c r="AD27" s="583"/>
      <c r="AE27" s="583"/>
      <c r="AF27" s="583"/>
      <c r="AG27" s="584"/>
      <c r="AH27" s="606" t="str">
        <f t="shared" si="3"/>
        <v/>
      </c>
      <c r="AI27" s="607"/>
      <c r="AJ27" s="607"/>
      <c r="AK27" s="607"/>
      <c r="AL27" s="607"/>
      <c r="AM27" s="607"/>
      <c r="AN27" s="607"/>
      <c r="AO27" s="607"/>
      <c r="AP27" s="607"/>
      <c r="AQ27" s="607"/>
      <c r="AR27" s="608"/>
      <c r="AS27" s="642">
        <v>0.1</v>
      </c>
      <c r="AT27" s="643"/>
      <c r="AU27" s="643"/>
      <c r="AV27" s="643"/>
      <c r="AW27" s="609"/>
      <c r="AX27" s="609"/>
      <c r="AY27" s="609"/>
      <c r="AZ27" s="609"/>
      <c r="BA27" s="609"/>
      <c r="BB27" s="609"/>
      <c r="BC27" s="609"/>
      <c r="BD27" s="609"/>
      <c r="BE27" s="609"/>
      <c r="BF27" s="609"/>
      <c r="BG27" s="609"/>
      <c r="BH27" s="609"/>
      <c r="BI27" s="609"/>
      <c r="BJ27" s="609"/>
      <c r="BK27" s="609"/>
      <c r="BL27" s="609"/>
      <c r="BM27" s="610"/>
      <c r="BN27" s="94"/>
      <c r="BO27" s="95"/>
      <c r="BP27" s="107">
        <v>4</v>
      </c>
      <c r="BQ27" s="568" t="s">
        <v>142</v>
      </c>
      <c r="BR27" s="568"/>
      <c r="BS27" s="568"/>
      <c r="BT27" s="568"/>
      <c r="BU27" s="568"/>
      <c r="BV27" s="568"/>
      <c r="BW27" s="568"/>
      <c r="BX27" s="568"/>
      <c r="BY27" s="568"/>
      <c r="BZ27" s="568"/>
      <c r="CA27" s="568"/>
      <c r="CB27" s="568"/>
      <c r="CC27" s="568"/>
      <c r="CD27" s="568"/>
      <c r="CE27" s="568"/>
      <c r="CF27" s="568"/>
      <c r="CG27" s="568"/>
      <c r="CH27" s="568"/>
      <c r="CI27" s="568"/>
      <c r="CJ27" s="568"/>
      <c r="CK27" s="568"/>
      <c r="CL27" s="568"/>
      <c r="CM27" s="568"/>
      <c r="CN27" s="568"/>
      <c r="CO27" s="568"/>
      <c r="CP27" s="568"/>
      <c r="CQ27" s="568"/>
      <c r="CR27" s="568"/>
      <c r="CS27" s="568"/>
      <c r="CT27" s="568"/>
      <c r="CU27" s="568"/>
      <c r="CV27" s="569"/>
    </row>
    <row r="28" spans="1:100" ht="45" customHeight="1" thickTop="1" x14ac:dyDescent="0.35">
      <c r="A28" s="356" t="s">
        <v>125</v>
      </c>
      <c r="B28" s="357"/>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8"/>
      <c r="AC28" s="365">
        <v>0.1</v>
      </c>
      <c r="AD28" s="366"/>
      <c r="AE28" s="366"/>
      <c r="AF28" s="366"/>
      <c r="AG28" s="366"/>
      <c r="AH28" s="367" t="str">
        <f>IF(SUMIF($AS$18:$AS$27,$AC28,$AH$18:$AH$27)=0,"",SUMIF($AS$18:$AS$27,$AC28,$AH$18:$AH$27))</f>
        <v/>
      </c>
      <c r="AI28" s="367"/>
      <c r="AJ28" s="367"/>
      <c r="AK28" s="367"/>
      <c r="AL28" s="367"/>
      <c r="AM28" s="367"/>
      <c r="AN28" s="367"/>
      <c r="AO28" s="367"/>
      <c r="AP28" s="367"/>
      <c r="AQ28" s="367"/>
      <c r="AR28" s="368"/>
      <c r="AS28" s="18"/>
      <c r="AT28" s="18"/>
      <c r="AU28" s="18"/>
      <c r="AV28" s="18"/>
      <c r="AW28" s="18"/>
      <c r="AX28" s="18"/>
      <c r="AY28" s="18"/>
      <c r="AZ28" s="18"/>
      <c r="BM28" s="127" t="s">
        <v>171</v>
      </c>
      <c r="BP28" s="107">
        <v>5</v>
      </c>
      <c r="BQ28" s="570" t="s">
        <v>143</v>
      </c>
      <c r="BR28" s="570"/>
      <c r="BS28" s="570"/>
      <c r="BT28" s="570"/>
      <c r="BU28" s="570"/>
      <c r="BV28" s="570"/>
      <c r="BW28" s="570"/>
      <c r="BX28" s="570"/>
      <c r="BY28" s="570"/>
      <c r="BZ28" s="570"/>
      <c r="CA28" s="570"/>
      <c r="CB28" s="570"/>
      <c r="CC28" s="570"/>
      <c r="CD28" s="570"/>
      <c r="CE28" s="570"/>
      <c r="CF28" s="570"/>
      <c r="CG28" s="570"/>
      <c r="CH28" s="570"/>
      <c r="CI28" s="570"/>
      <c r="CJ28" s="570"/>
      <c r="CK28" s="570"/>
      <c r="CL28" s="570"/>
      <c r="CM28" s="570"/>
      <c r="CN28" s="570"/>
      <c r="CO28" s="570"/>
      <c r="CP28" s="570"/>
      <c r="CQ28" s="570"/>
      <c r="CR28" s="570"/>
      <c r="CS28" s="570"/>
      <c r="CT28" s="570"/>
      <c r="CU28" s="570"/>
      <c r="CV28" s="571"/>
    </row>
    <row r="29" spans="1:100" ht="45" customHeight="1" x14ac:dyDescent="0.35">
      <c r="A29" s="359"/>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1"/>
      <c r="AC29" s="369" t="s">
        <v>126</v>
      </c>
      <c r="AD29" s="370"/>
      <c r="AE29" s="370"/>
      <c r="AF29" s="370"/>
      <c r="AG29" s="370"/>
      <c r="AH29" s="371" t="str">
        <f>IF(SUMIF($AS$18:$AS$27,$AC29,$AH$18:$AH$27)=0,"",SUMIF($AS$18:$AS$27,$AC29,$AH$18:$AH$27))</f>
        <v/>
      </c>
      <c r="AI29" s="371"/>
      <c r="AJ29" s="371"/>
      <c r="AK29" s="371"/>
      <c r="AL29" s="371"/>
      <c r="AM29" s="371"/>
      <c r="AN29" s="371"/>
      <c r="AO29" s="371"/>
      <c r="AP29" s="371"/>
      <c r="AQ29" s="371"/>
      <c r="AR29" s="372"/>
      <c r="AS29" s="18"/>
      <c r="AT29" s="18"/>
      <c r="AU29" s="18"/>
      <c r="AV29" s="100"/>
      <c r="AW29" s="100"/>
      <c r="AX29" s="100"/>
      <c r="AY29" s="100"/>
      <c r="AZ29" s="100"/>
      <c r="BA29" s="100"/>
      <c r="BB29" s="100"/>
      <c r="BC29" s="100"/>
      <c r="BD29" s="100"/>
      <c r="BE29" s="100"/>
      <c r="BF29" s="101"/>
      <c r="BG29" s="101"/>
      <c r="BH29" s="101"/>
      <c r="BI29" s="101"/>
      <c r="BJ29" s="101"/>
      <c r="BK29" s="101"/>
      <c r="BL29" s="101"/>
      <c r="BM29" s="101"/>
      <c r="BN29" s="101"/>
      <c r="BO29" s="101"/>
      <c r="BP29" s="107">
        <v>6</v>
      </c>
      <c r="BQ29" s="570" t="s">
        <v>145</v>
      </c>
      <c r="BR29" s="570"/>
      <c r="BS29" s="570"/>
      <c r="BT29" s="570"/>
      <c r="BU29" s="570"/>
      <c r="BV29" s="570"/>
      <c r="BW29" s="570"/>
      <c r="BX29" s="570"/>
      <c r="BY29" s="570"/>
      <c r="BZ29" s="570"/>
      <c r="CA29" s="570"/>
      <c r="CB29" s="570"/>
      <c r="CC29" s="570"/>
      <c r="CD29" s="570"/>
      <c r="CE29" s="570"/>
      <c r="CF29" s="570"/>
      <c r="CG29" s="570"/>
      <c r="CH29" s="570"/>
      <c r="CI29" s="570"/>
      <c r="CJ29" s="570"/>
      <c r="CK29" s="570"/>
      <c r="CL29" s="570"/>
      <c r="CM29" s="570"/>
      <c r="CN29" s="570"/>
      <c r="CO29" s="570"/>
      <c r="CP29" s="570"/>
      <c r="CQ29" s="570"/>
      <c r="CR29" s="570"/>
      <c r="CS29" s="570"/>
      <c r="CT29" s="570"/>
      <c r="CU29" s="570"/>
      <c r="CV29" s="571"/>
    </row>
    <row r="30" spans="1:100" ht="45" customHeight="1" thickBot="1" x14ac:dyDescent="0.4">
      <c r="A30" s="362"/>
      <c r="B30" s="363"/>
      <c r="C30" s="363"/>
      <c r="D30" s="363"/>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4"/>
      <c r="AC30" s="373">
        <v>0.08</v>
      </c>
      <c r="AD30" s="374"/>
      <c r="AE30" s="374"/>
      <c r="AF30" s="374"/>
      <c r="AG30" s="374"/>
      <c r="AH30" s="375" t="str">
        <f>IF(SUMIF($AS$18:$AS$27,$AC30,$AH$18:$AH$27)=0,"",SUMIF($AS$18:$AS$27,$AC30,$AH$18:$AH$27))</f>
        <v/>
      </c>
      <c r="AI30" s="375"/>
      <c r="AJ30" s="375"/>
      <c r="AK30" s="375"/>
      <c r="AL30" s="375"/>
      <c r="AM30" s="375"/>
      <c r="AN30" s="375"/>
      <c r="AO30" s="375"/>
      <c r="AP30" s="375"/>
      <c r="AQ30" s="375"/>
      <c r="AR30" s="376"/>
      <c r="AS30" s="110"/>
      <c r="AT30" s="18"/>
      <c r="AU30" s="18"/>
      <c r="AV30" s="18"/>
      <c r="AW30" s="18"/>
      <c r="AX30" s="18"/>
      <c r="AY30" s="18"/>
      <c r="AZ30" s="18"/>
      <c r="BB30" s="6"/>
      <c r="BC30" s="6"/>
      <c r="BD30" s="6"/>
      <c r="BE30" s="6"/>
      <c r="BF30" s="101"/>
      <c r="BG30" s="101"/>
      <c r="BH30" s="101"/>
      <c r="BI30" s="101"/>
      <c r="BJ30" s="101"/>
      <c r="BK30" s="101"/>
      <c r="BL30" s="101"/>
      <c r="BM30" s="101"/>
      <c r="BN30" s="101"/>
      <c r="BO30" s="101"/>
      <c r="BP30" s="103"/>
      <c r="BQ30" s="103"/>
      <c r="BR30" s="103"/>
      <c r="BS30" s="103"/>
      <c r="BT30" s="103"/>
      <c r="BU30" s="103"/>
      <c r="BV30" s="103"/>
      <c r="BW30" s="103"/>
      <c r="BX30" s="103"/>
      <c r="BY30" s="102"/>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row>
    <row r="31" spans="1:100" ht="36.75" customHeight="1" thickTop="1" x14ac:dyDescent="0.15">
      <c r="A31" s="637" t="s">
        <v>165</v>
      </c>
      <c r="B31" s="637"/>
      <c r="C31" s="637"/>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8" t="s">
        <v>160</v>
      </c>
      <c r="AO31" s="638"/>
      <c r="AP31" s="638"/>
      <c r="AQ31" s="638"/>
      <c r="AR31" s="638"/>
      <c r="AS31" s="638"/>
      <c r="AT31" s="638"/>
      <c r="AU31" s="638"/>
      <c r="AV31" s="638"/>
      <c r="AW31" s="638"/>
      <c r="AX31" s="638"/>
      <c r="AY31" s="638"/>
      <c r="AZ31" s="638"/>
      <c r="BA31" s="638"/>
      <c r="BB31" s="638"/>
      <c r="BC31" s="638"/>
      <c r="BD31" s="638"/>
      <c r="BE31" s="638"/>
      <c r="BF31" s="638"/>
      <c r="BG31" s="638"/>
      <c r="BH31" s="638"/>
      <c r="BI31" s="638"/>
      <c r="BJ31" s="85"/>
      <c r="BK31" s="533" t="s">
        <v>149</v>
      </c>
      <c r="BL31" s="533"/>
      <c r="BM31" s="533"/>
      <c r="BN31" s="533"/>
      <c r="BO31" s="533"/>
      <c r="BP31" s="533"/>
      <c r="BQ31" s="533"/>
      <c r="BR31" s="533"/>
      <c r="BS31" s="534" t="s">
        <v>150</v>
      </c>
      <c r="BT31" s="534"/>
      <c r="BU31" s="534"/>
      <c r="BV31" s="534"/>
      <c r="BW31" s="534"/>
      <c r="BX31" s="534"/>
      <c r="BZ31" s="535" t="s">
        <v>29</v>
      </c>
      <c r="CA31" s="536"/>
      <c r="CB31" s="536"/>
      <c r="CC31" s="536"/>
      <c r="CD31" s="537"/>
      <c r="CE31" s="557" t="str">
        <f>IF($CE$1="","",$CE$1)</f>
        <v/>
      </c>
      <c r="CF31" s="558"/>
      <c r="CG31" s="558"/>
      <c r="CH31" s="558"/>
      <c r="CI31" s="558"/>
      <c r="CJ31" s="558"/>
      <c r="CK31" s="558"/>
      <c r="CL31" s="558"/>
      <c r="CM31" s="558"/>
      <c r="CN31" s="558"/>
      <c r="CO31" s="558"/>
      <c r="CP31" s="558"/>
      <c r="CQ31" s="558"/>
      <c r="CR31" s="558"/>
      <c r="CS31" s="558"/>
      <c r="CT31" s="558"/>
      <c r="CU31" s="558"/>
      <c r="CV31" s="559"/>
    </row>
    <row r="32" spans="1:100" ht="13.5" customHeight="1" thickBot="1" x14ac:dyDescent="0.2">
      <c r="A32" s="637"/>
      <c r="B32" s="637"/>
      <c r="C32" s="637"/>
      <c r="D32" s="637"/>
      <c r="E32" s="637"/>
      <c r="F32" s="637"/>
      <c r="G32" s="637"/>
      <c r="H32" s="637"/>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7"/>
      <c r="AH32" s="637"/>
      <c r="AI32" s="637"/>
      <c r="AJ32" s="637"/>
      <c r="AK32" s="637"/>
      <c r="AL32" s="637"/>
      <c r="AM32" s="637"/>
      <c r="BZ32" s="538"/>
      <c r="CA32" s="539"/>
      <c r="CB32" s="539"/>
      <c r="CC32" s="539"/>
      <c r="CD32" s="540"/>
      <c r="CE32" s="560"/>
      <c r="CF32" s="561"/>
      <c r="CG32" s="561"/>
      <c r="CH32" s="561"/>
      <c r="CI32" s="561"/>
      <c r="CJ32" s="561"/>
      <c r="CK32" s="561"/>
      <c r="CL32" s="561"/>
      <c r="CM32" s="561"/>
      <c r="CN32" s="561"/>
      <c r="CO32" s="561"/>
      <c r="CP32" s="561"/>
      <c r="CQ32" s="561"/>
      <c r="CR32" s="561"/>
      <c r="CS32" s="561"/>
      <c r="CT32" s="561"/>
      <c r="CU32" s="561"/>
      <c r="CV32" s="562"/>
    </row>
    <row r="33" spans="1:100" ht="45" customHeight="1" thickBot="1" x14ac:dyDescent="0.45">
      <c r="A33" s="477" t="s">
        <v>134</v>
      </c>
      <c r="B33" s="478"/>
      <c r="C33" s="478"/>
      <c r="D33" s="478"/>
      <c r="E33" s="478"/>
      <c r="F33" s="478"/>
      <c r="G33" s="478"/>
      <c r="H33" s="478"/>
      <c r="I33" s="478"/>
      <c r="J33" s="479"/>
      <c r="K33" s="480" t="s">
        <v>8</v>
      </c>
      <c r="L33" s="481"/>
      <c r="M33" s="481"/>
      <c r="N33" s="482" t="str">
        <f>IF($N$3="","",$N$3)</f>
        <v/>
      </c>
      <c r="O33" s="482"/>
      <c r="P33" s="482"/>
      <c r="Q33" s="482"/>
      <c r="R33" s="482"/>
      <c r="S33" s="482"/>
      <c r="T33" s="482"/>
      <c r="U33" s="482"/>
      <c r="V33" s="482"/>
      <c r="W33" s="483" t="s">
        <v>9</v>
      </c>
      <c r="X33" s="483"/>
      <c r="Y33" s="483"/>
      <c r="Z33" s="484" t="str">
        <f>IF($Z$3="","",$Z$3)</f>
        <v/>
      </c>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4"/>
      <c r="BC33" s="484"/>
      <c r="BD33" s="484"/>
      <c r="BE33" s="484"/>
      <c r="BF33" s="484"/>
      <c r="BG33" s="484"/>
      <c r="BH33" s="484"/>
      <c r="BI33" s="484"/>
      <c r="BJ33" s="484"/>
      <c r="BK33" s="484"/>
      <c r="BL33" s="484"/>
      <c r="BM33" s="484"/>
      <c r="BN33" s="484"/>
      <c r="BO33" s="484"/>
      <c r="BP33" s="484"/>
      <c r="BQ33" s="484"/>
      <c r="BR33" s="484"/>
      <c r="BS33" s="484"/>
      <c r="BT33" s="484"/>
      <c r="BU33" s="484"/>
      <c r="BV33" s="484"/>
      <c r="BW33" s="484"/>
      <c r="BX33" s="485"/>
      <c r="BZ33" s="486" t="s">
        <v>31</v>
      </c>
      <c r="CA33" s="487"/>
      <c r="CB33" s="487"/>
      <c r="CC33" s="487"/>
      <c r="CD33" s="487"/>
      <c r="CE33" s="487"/>
      <c r="CF33" s="487"/>
      <c r="CG33" s="487"/>
      <c r="CH33" s="487"/>
      <c r="CI33" s="487"/>
      <c r="CJ33" s="488"/>
      <c r="CK33" s="489" t="s">
        <v>121</v>
      </c>
      <c r="CL33" s="490"/>
      <c r="CM33" s="490"/>
      <c r="CN33" s="490"/>
      <c r="CO33" s="491"/>
      <c r="CP33" s="492" t="str">
        <f>IF($CP$3="","",$CP$3)</f>
        <v/>
      </c>
      <c r="CQ33" s="493"/>
      <c r="CR33" s="493"/>
      <c r="CS33" s="493"/>
      <c r="CT33" s="493"/>
      <c r="CU33" s="493"/>
      <c r="CV33" s="494"/>
    </row>
    <row r="34" spans="1:100" ht="45" customHeight="1" thickBot="1" x14ac:dyDescent="0.3">
      <c r="A34" s="495" t="s">
        <v>13</v>
      </c>
      <c r="B34" s="484"/>
      <c r="C34" s="484"/>
      <c r="D34" s="484" t="str">
        <f>IF($D$4="","",$D$4)</f>
        <v/>
      </c>
      <c r="E34" s="484"/>
      <c r="F34" s="484"/>
      <c r="G34" s="484"/>
      <c r="H34" s="484"/>
      <c r="I34" s="484"/>
      <c r="J34" s="484"/>
      <c r="K34" s="496"/>
      <c r="L34" s="496"/>
      <c r="M34" s="496"/>
      <c r="N34" s="496"/>
      <c r="O34" s="496"/>
      <c r="P34" s="496"/>
      <c r="Q34" s="496"/>
      <c r="R34" s="496"/>
      <c r="S34" s="496"/>
      <c r="T34" s="496"/>
      <c r="U34" s="496"/>
      <c r="V34" s="496"/>
      <c r="W34" s="496"/>
      <c r="X34" s="496" t="s">
        <v>25</v>
      </c>
      <c r="Y34" s="496"/>
      <c r="Z34" s="496"/>
      <c r="AA34" s="496" t="str">
        <f>IF($AA$4="","",$AA$4)</f>
        <v/>
      </c>
      <c r="AB34" s="496"/>
      <c r="AC34" s="496"/>
      <c r="AD34" s="496"/>
      <c r="AE34" s="496"/>
      <c r="AF34" s="496"/>
      <c r="AG34" s="496"/>
      <c r="AH34" s="496"/>
      <c r="AI34" s="496"/>
      <c r="AJ34" s="496"/>
      <c r="AK34" s="496"/>
      <c r="AL34" s="496"/>
      <c r="AM34" s="496"/>
      <c r="AN34" s="496"/>
      <c r="AO34" s="496"/>
      <c r="AP34" s="497"/>
      <c r="AQ34" s="113"/>
      <c r="AR34" s="114"/>
      <c r="AS34" s="114"/>
      <c r="AT34" s="114"/>
      <c r="AU34" s="114"/>
      <c r="AV34" s="114"/>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Z34" s="498" t="s">
        <v>63</v>
      </c>
      <c r="CA34" s="499"/>
      <c r="CB34" s="500"/>
      <c r="CC34" s="504" t="str">
        <f>IF($CC$4="","",$CC$4)</f>
        <v/>
      </c>
      <c r="CD34" s="504"/>
      <c r="CE34" s="504"/>
      <c r="CF34" s="504"/>
      <c r="CG34" s="504"/>
      <c r="CH34" s="504"/>
      <c r="CI34" s="504"/>
      <c r="CJ34" s="504"/>
      <c r="CK34" s="504"/>
      <c r="CL34" s="504"/>
      <c r="CM34" s="504"/>
      <c r="CN34" s="504"/>
      <c r="CO34" s="504"/>
      <c r="CP34" s="504"/>
      <c r="CQ34" s="504"/>
      <c r="CR34" s="504"/>
      <c r="CS34" s="504"/>
      <c r="CT34" s="504"/>
      <c r="CU34" s="504"/>
      <c r="CV34" s="505"/>
    </row>
    <row r="35" spans="1:100" ht="9.9499999999999993" customHeight="1" x14ac:dyDescent="0.15">
      <c r="AU35" s="77"/>
      <c r="BZ35" s="501"/>
      <c r="CA35" s="502"/>
      <c r="CB35" s="503"/>
      <c r="CC35" s="506"/>
      <c r="CD35" s="506"/>
      <c r="CE35" s="506"/>
      <c r="CF35" s="506"/>
      <c r="CG35" s="506"/>
      <c r="CH35" s="506"/>
      <c r="CI35" s="506"/>
      <c r="CJ35" s="506"/>
      <c r="CK35" s="506"/>
      <c r="CL35" s="506"/>
      <c r="CM35" s="506"/>
      <c r="CN35" s="506"/>
      <c r="CO35" s="506"/>
      <c r="CP35" s="506"/>
      <c r="CQ35" s="506"/>
      <c r="CR35" s="506"/>
      <c r="CS35" s="506"/>
      <c r="CT35" s="506"/>
      <c r="CU35" s="506"/>
      <c r="CV35" s="507"/>
    </row>
    <row r="36" spans="1:100" ht="30" customHeight="1" thickBot="1" x14ac:dyDescent="0.2">
      <c r="A36" s="508" t="s">
        <v>137</v>
      </c>
      <c r="B36" s="508"/>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8"/>
      <c r="AW36" s="508"/>
      <c r="AX36" s="508"/>
      <c r="AY36" s="508"/>
      <c r="AZ36" s="508"/>
      <c r="BA36" s="508"/>
      <c r="BB36" s="508"/>
      <c r="BC36" s="508"/>
      <c r="BD36" s="508"/>
      <c r="BE36" s="508"/>
      <c r="BF36" s="508"/>
      <c r="BG36" s="508"/>
      <c r="BH36" s="508"/>
      <c r="BI36" s="508"/>
      <c r="BJ36" s="508"/>
      <c r="BK36" s="508"/>
      <c r="BL36" s="508"/>
      <c r="BM36" s="508"/>
      <c r="BN36" s="508"/>
      <c r="BO36" s="508"/>
      <c r="BP36" s="508"/>
      <c r="BQ36" s="508"/>
      <c r="BR36" s="508"/>
      <c r="BS36" s="508"/>
      <c r="BT36" s="508"/>
      <c r="BU36" s="508"/>
      <c r="BV36" s="508"/>
      <c r="BW36" s="508"/>
      <c r="BX36" s="508"/>
      <c r="BZ36" s="461" t="s">
        <v>62</v>
      </c>
      <c r="CA36" s="462"/>
      <c r="CB36" s="462"/>
      <c r="CC36" s="509" t="str">
        <f>IF($CC$6="","",$CC$6)</f>
        <v/>
      </c>
      <c r="CD36" s="510"/>
      <c r="CE36" s="510"/>
      <c r="CF36" s="510"/>
      <c r="CG36" s="510"/>
      <c r="CH36" s="511"/>
      <c r="CI36" s="515" t="s">
        <v>122</v>
      </c>
      <c r="CJ36" s="515"/>
      <c r="CK36" s="515"/>
      <c r="CL36" s="517" t="str">
        <f>IF($CL$6="","",$CL$6)</f>
        <v/>
      </c>
      <c r="CM36" s="517"/>
      <c r="CN36" s="517"/>
      <c r="CO36" s="517"/>
      <c r="CP36" s="517"/>
      <c r="CQ36" s="517"/>
      <c r="CR36" s="517"/>
      <c r="CS36" s="517"/>
      <c r="CT36" s="517"/>
      <c r="CU36" s="517"/>
      <c r="CV36" s="518"/>
    </row>
    <row r="37" spans="1:100" ht="24.95" customHeight="1" thickBot="1" x14ac:dyDescent="0.2">
      <c r="A37" s="521" t="s">
        <v>6</v>
      </c>
      <c r="B37" s="522"/>
      <c r="C37" s="522"/>
      <c r="D37" s="522"/>
      <c r="E37" s="522"/>
      <c r="F37" s="550" t="s">
        <v>30</v>
      </c>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1"/>
      <c r="AR37" s="551"/>
      <c r="AS37" s="551"/>
      <c r="AT37" s="551"/>
      <c r="AU37" s="551"/>
      <c r="AV37" s="551"/>
      <c r="AW37" s="551"/>
      <c r="AX37" s="551"/>
      <c r="AY37" s="551"/>
      <c r="AZ37" s="551"/>
      <c r="BA37" s="551"/>
      <c r="BB37" s="551"/>
      <c r="BC37" s="550"/>
      <c r="BD37" s="550"/>
      <c r="BE37" s="550"/>
      <c r="BF37" s="550"/>
      <c r="BG37" s="550"/>
      <c r="BH37" s="550"/>
      <c r="BI37" s="550"/>
      <c r="BJ37" s="550"/>
      <c r="BK37" s="550"/>
      <c r="BL37" s="550"/>
      <c r="BM37" s="552"/>
      <c r="BN37" s="83"/>
      <c r="BO37" s="82"/>
      <c r="BP37" s="82"/>
      <c r="BQ37" s="82"/>
      <c r="BR37" s="82"/>
      <c r="BS37" s="82"/>
      <c r="BT37" s="82"/>
      <c r="BU37" s="82"/>
      <c r="BV37" s="82"/>
      <c r="BW37" s="82"/>
      <c r="BX37" s="82"/>
      <c r="BZ37" s="501"/>
      <c r="CA37" s="502"/>
      <c r="CB37" s="502"/>
      <c r="CC37" s="512"/>
      <c r="CD37" s="513"/>
      <c r="CE37" s="513"/>
      <c r="CF37" s="513"/>
      <c r="CG37" s="513"/>
      <c r="CH37" s="514"/>
      <c r="CI37" s="516"/>
      <c r="CJ37" s="516"/>
      <c r="CK37" s="516"/>
      <c r="CL37" s="519"/>
      <c r="CM37" s="519"/>
      <c r="CN37" s="519"/>
      <c r="CO37" s="519"/>
      <c r="CP37" s="519"/>
      <c r="CQ37" s="519"/>
      <c r="CR37" s="519"/>
      <c r="CS37" s="519"/>
      <c r="CT37" s="519"/>
      <c r="CU37" s="519"/>
      <c r="CV37" s="520"/>
    </row>
    <row r="38" spans="1:100" ht="24.95" customHeight="1" thickTop="1" x14ac:dyDescent="0.15">
      <c r="A38" s="80" t="s">
        <v>27</v>
      </c>
      <c r="B38" s="424" t="s">
        <v>7</v>
      </c>
      <c r="C38" s="424"/>
      <c r="D38" s="424"/>
      <c r="E38" s="424"/>
      <c r="F38" s="424"/>
      <c r="G38" s="424"/>
      <c r="H38" s="424"/>
      <c r="I38" s="424"/>
      <c r="J38" s="424" t="s">
        <v>10</v>
      </c>
      <c r="K38" s="424"/>
      <c r="L38" s="424"/>
      <c r="M38" s="424"/>
      <c r="N38" s="424"/>
      <c r="O38" s="424"/>
      <c r="P38" s="424"/>
      <c r="Q38" s="424"/>
      <c r="R38" s="424"/>
      <c r="S38" s="424"/>
      <c r="T38" s="424"/>
      <c r="U38" s="424" t="s">
        <v>135</v>
      </c>
      <c r="V38" s="424"/>
      <c r="W38" s="424"/>
      <c r="X38" s="424"/>
      <c r="Y38" s="424"/>
      <c r="Z38" s="424"/>
      <c r="AA38" s="424"/>
      <c r="AB38" s="424"/>
      <c r="AC38" s="424"/>
      <c r="AD38" s="424"/>
      <c r="AE38" s="424"/>
      <c r="AF38" s="424" t="s">
        <v>12</v>
      </c>
      <c r="AG38" s="424"/>
      <c r="AH38" s="424"/>
      <c r="AI38" s="424"/>
      <c r="AJ38" s="424"/>
      <c r="AK38" s="424"/>
      <c r="AL38" s="424"/>
      <c r="AM38" s="424"/>
      <c r="AN38" s="424"/>
      <c r="AO38" s="424"/>
      <c r="AP38" s="425"/>
      <c r="AQ38" s="547" t="s">
        <v>14</v>
      </c>
      <c r="AR38" s="548"/>
      <c r="AS38" s="548"/>
      <c r="AT38" s="548"/>
      <c r="AU38" s="548"/>
      <c r="AV38" s="548"/>
      <c r="AW38" s="548"/>
      <c r="AX38" s="548"/>
      <c r="AY38" s="548"/>
      <c r="AZ38" s="548"/>
      <c r="BA38" s="548"/>
      <c r="BB38" s="549"/>
      <c r="BC38" s="458" t="s">
        <v>15</v>
      </c>
      <c r="BD38" s="459"/>
      <c r="BE38" s="459"/>
      <c r="BF38" s="459"/>
      <c r="BG38" s="459"/>
      <c r="BH38" s="459"/>
      <c r="BI38" s="459"/>
      <c r="BJ38" s="459"/>
      <c r="BK38" s="459"/>
      <c r="BL38" s="459"/>
      <c r="BM38" s="460"/>
      <c r="BN38" s="429" t="s">
        <v>136</v>
      </c>
      <c r="BO38" s="430"/>
      <c r="BP38" s="430"/>
      <c r="BQ38" s="430"/>
      <c r="BR38" s="430"/>
      <c r="BS38" s="430"/>
      <c r="BT38" s="430"/>
      <c r="BU38" s="430"/>
      <c r="BV38" s="430"/>
      <c r="BW38" s="430"/>
      <c r="BX38" s="431"/>
      <c r="BZ38" s="461" t="s">
        <v>64</v>
      </c>
      <c r="CA38" s="462"/>
      <c r="CB38" s="463"/>
      <c r="CC38" s="470" t="str">
        <f>IF($CC$8="","",$CC$8)</f>
        <v/>
      </c>
      <c r="CD38" s="470"/>
      <c r="CE38" s="470"/>
      <c r="CF38" s="470"/>
      <c r="CG38" s="470"/>
      <c r="CH38" s="470"/>
      <c r="CI38" s="470"/>
      <c r="CJ38" s="470"/>
      <c r="CK38" s="470"/>
      <c r="CL38" s="470"/>
      <c r="CM38" s="470"/>
      <c r="CN38" s="470"/>
      <c r="CO38" s="470"/>
      <c r="CP38" s="470"/>
      <c r="CQ38" s="470"/>
      <c r="CR38" s="470"/>
      <c r="CS38" s="470"/>
      <c r="CT38" s="470"/>
      <c r="CU38" s="470"/>
      <c r="CV38" s="471"/>
    </row>
    <row r="39" spans="1:100" ht="45" customHeight="1" x14ac:dyDescent="0.3">
      <c r="A39" s="79">
        <v>1</v>
      </c>
      <c r="B39" s="449" t="str">
        <f>IF($B$9="","",$B$9)</f>
        <v/>
      </c>
      <c r="C39" s="449"/>
      <c r="D39" s="449"/>
      <c r="E39" s="449"/>
      <c r="F39" s="449"/>
      <c r="G39" s="449"/>
      <c r="H39" s="449"/>
      <c r="I39" s="449"/>
      <c r="J39" s="450" t="str">
        <f>IF($J$9="","",$J$9)</f>
        <v/>
      </c>
      <c r="K39" s="450"/>
      <c r="L39" s="450"/>
      <c r="M39" s="450"/>
      <c r="N39" s="450"/>
      <c r="O39" s="450"/>
      <c r="P39" s="450"/>
      <c r="Q39" s="450"/>
      <c r="R39" s="450"/>
      <c r="S39" s="450"/>
      <c r="T39" s="450"/>
      <c r="U39" s="450" t="str">
        <f>IF($U$9="","",$U$9)</f>
        <v/>
      </c>
      <c r="V39" s="450"/>
      <c r="W39" s="450"/>
      <c r="X39" s="450"/>
      <c r="Y39" s="450"/>
      <c r="Z39" s="450"/>
      <c r="AA39" s="450"/>
      <c r="AB39" s="450"/>
      <c r="AC39" s="450"/>
      <c r="AD39" s="450"/>
      <c r="AE39" s="450"/>
      <c r="AF39" s="450" t="str">
        <f>IF($AF$9="","",$AF$9)</f>
        <v/>
      </c>
      <c r="AG39" s="450"/>
      <c r="AH39" s="450"/>
      <c r="AI39" s="450"/>
      <c r="AJ39" s="450"/>
      <c r="AK39" s="450"/>
      <c r="AL39" s="450"/>
      <c r="AM39" s="450"/>
      <c r="AN39" s="450"/>
      <c r="AO39" s="450"/>
      <c r="AP39" s="451"/>
      <c r="AQ39" s="443" t="str">
        <f>IF(J39="","",U39-AF39)</f>
        <v/>
      </c>
      <c r="AR39" s="327"/>
      <c r="AS39" s="327"/>
      <c r="AT39" s="327"/>
      <c r="AU39" s="327"/>
      <c r="AV39" s="327"/>
      <c r="AW39" s="327"/>
      <c r="AX39" s="327"/>
      <c r="AY39" s="327"/>
      <c r="AZ39" s="327"/>
      <c r="BA39" s="327"/>
      <c r="BB39" s="444"/>
      <c r="BC39" s="326" t="str">
        <f>IF(J39="","",J39-U39)</f>
        <v/>
      </c>
      <c r="BD39" s="327"/>
      <c r="BE39" s="327"/>
      <c r="BF39" s="327"/>
      <c r="BG39" s="327"/>
      <c r="BH39" s="327"/>
      <c r="BI39" s="327"/>
      <c r="BJ39" s="327"/>
      <c r="BK39" s="327"/>
      <c r="BL39" s="327"/>
      <c r="BM39" s="328"/>
      <c r="BN39" s="326" t="str">
        <f>IF(AQ39="","",ROUND(AQ39*1.1,0))</f>
        <v/>
      </c>
      <c r="BO39" s="327"/>
      <c r="BP39" s="327"/>
      <c r="BQ39" s="327"/>
      <c r="BR39" s="327"/>
      <c r="BS39" s="327"/>
      <c r="BT39" s="327"/>
      <c r="BU39" s="327"/>
      <c r="BV39" s="327"/>
      <c r="BW39" s="327"/>
      <c r="BX39" s="328"/>
      <c r="BZ39" s="464"/>
      <c r="CA39" s="465"/>
      <c r="CB39" s="466"/>
      <c r="CC39" s="470"/>
      <c r="CD39" s="470"/>
      <c r="CE39" s="470"/>
      <c r="CF39" s="470"/>
      <c r="CG39" s="470"/>
      <c r="CH39" s="470"/>
      <c r="CI39" s="470"/>
      <c r="CJ39" s="470"/>
      <c r="CK39" s="470"/>
      <c r="CL39" s="470"/>
      <c r="CM39" s="470"/>
      <c r="CN39" s="470"/>
      <c r="CO39" s="470"/>
      <c r="CP39" s="470"/>
      <c r="CQ39" s="470"/>
      <c r="CR39" s="470"/>
      <c r="CS39" s="470"/>
      <c r="CT39" s="470"/>
      <c r="CU39" s="470"/>
      <c r="CV39" s="471"/>
    </row>
    <row r="40" spans="1:100" ht="45" customHeight="1" thickBot="1" x14ac:dyDescent="0.35">
      <c r="A40" s="79">
        <v>2</v>
      </c>
      <c r="B40" s="449" t="str">
        <f>IF($B$10="","",$B$10)</f>
        <v/>
      </c>
      <c r="C40" s="449"/>
      <c r="D40" s="449"/>
      <c r="E40" s="449"/>
      <c r="F40" s="449"/>
      <c r="G40" s="449"/>
      <c r="H40" s="449"/>
      <c r="I40" s="449"/>
      <c r="J40" s="450" t="str">
        <f>IF($J$10="","",$J$10)</f>
        <v/>
      </c>
      <c r="K40" s="450"/>
      <c r="L40" s="450"/>
      <c r="M40" s="450"/>
      <c r="N40" s="450"/>
      <c r="O40" s="450"/>
      <c r="P40" s="450"/>
      <c r="Q40" s="450"/>
      <c r="R40" s="450"/>
      <c r="S40" s="450"/>
      <c r="T40" s="450"/>
      <c r="U40" s="450" t="str">
        <f>IF($U$10="","",$U$10)</f>
        <v/>
      </c>
      <c r="V40" s="450"/>
      <c r="W40" s="450"/>
      <c r="X40" s="450"/>
      <c r="Y40" s="450"/>
      <c r="Z40" s="450"/>
      <c r="AA40" s="450"/>
      <c r="AB40" s="450"/>
      <c r="AC40" s="450"/>
      <c r="AD40" s="450"/>
      <c r="AE40" s="450"/>
      <c r="AF40" s="450" t="str">
        <f>IF($AF$10="","",$AF$10)</f>
        <v/>
      </c>
      <c r="AG40" s="450"/>
      <c r="AH40" s="450"/>
      <c r="AI40" s="450"/>
      <c r="AJ40" s="450"/>
      <c r="AK40" s="450"/>
      <c r="AL40" s="450"/>
      <c r="AM40" s="450"/>
      <c r="AN40" s="450"/>
      <c r="AO40" s="450"/>
      <c r="AP40" s="451"/>
      <c r="AQ40" s="443" t="str">
        <f t="shared" ref="AQ40:AQ43" si="6">IF(J40="","",U40-AF40)</f>
        <v/>
      </c>
      <c r="AR40" s="327"/>
      <c r="AS40" s="327"/>
      <c r="AT40" s="327"/>
      <c r="AU40" s="327"/>
      <c r="AV40" s="327"/>
      <c r="AW40" s="327"/>
      <c r="AX40" s="327"/>
      <c r="AY40" s="327"/>
      <c r="AZ40" s="327"/>
      <c r="BA40" s="327"/>
      <c r="BB40" s="444"/>
      <c r="BC40" s="326" t="str">
        <f t="shared" ref="BC40:BC43" si="7">IF(J40="","",J40-U40)</f>
        <v/>
      </c>
      <c r="BD40" s="327"/>
      <c r="BE40" s="327"/>
      <c r="BF40" s="327"/>
      <c r="BG40" s="327"/>
      <c r="BH40" s="327"/>
      <c r="BI40" s="327"/>
      <c r="BJ40" s="327"/>
      <c r="BK40" s="327"/>
      <c r="BL40" s="327"/>
      <c r="BM40" s="328"/>
      <c r="BN40" s="326" t="str">
        <f t="shared" ref="BN40:BN43" si="8">IF(AQ40="","",ROUND(AQ40*1.1,0))</f>
        <v/>
      </c>
      <c r="BO40" s="327"/>
      <c r="BP40" s="327"/>
      <c r="BQ40" s="327"/>
      <c r="BR40" s="327"/>
      <c r="BS40" s="327"/>
      <c r="BT40" s="327"/>
      <c r="BU40" s="327"/>
      <c r="BV40" s="327"/>
      <c r="BW40" s="327"/>
      <c r="BX40" s="328"/>
      <c r="BZ40" s="467"/>
      <c r="CA40" s="468"/>
      <c r="CB40" s="469"/>
      <c r="CC40" s="472" t="str">
        <f>IF($CC$10="","",$CC$10)</f>
        <v/>
      </c>
      <c r="CD40" s="472"/>
      <c r="CE40" s="472"/>
      <c r="CF40" s="472"/>
      <c r="CG40" s="472"/>
      <c r="CH40" s="472"/>
      <c r="CI40" s="472"/>
      <c r="CJ40" s="472"/>
      <c r="CK40" s="472"/>
      <c r="CL40" s="472"/>
      <c r="CM40" s="472"/>
      <c r="CN40" s="472"/>
      <c r="CO40" s="472"/>
      <c r="CP40" s="472"/>
      <c r="CQ40" s="473"/>
      <c r="CR40" s="473"/>
      <c r="CS40" s="473"/>
      <c r="CT40" s="473"/>
      <c r="CU40" s="473"/>
      <c r="CV40" s="474"/>
    </row>
    <row r="41" spans="1:100" ht="45" customHeight="1" thickBot="1" x14ac:dyDescent="0.35">
      <c r="A41" s="79">
        <v>3</v>
      </c>
      <c r="B41" s="449" t="str">
        <f>IF($B$11="","",$B$11)</f>
        <v/>
      </c>
      <c r="C41" s="449"/>
      <c r="D41" s="449"/>
      <c r="E41" s="449"/>
      <c r="F41" s="449"/>
      <c r="G41" s="449"/>
      <c r="H41" s="449"/>
      <c r="I41" s="449"/>
      <c r="J41" s="450" t="str">
        <f>IF($J$11="","",$J$11)</f>
        <v/>
      </c>
      <c r="K41" s="450"/>
      <c r="L41" s="450"/>
      <c r="M41" s="450"/>
      <c r="N41" s="450"/>
      <c r="O41" s="450"/>
      <c r="P41" s="450"/>
      <c r="Q41" s="450"/>
      <c r="R41" s="450"/>
      <c r="S41" s="450"/>
      <c r="T41" s="450"/>
      <c r="U41" s="450" t="str">
        <f>IF($U$11="","",$U$11)</f>
        <v/>
      </c>
      <c r="V41" s="450"/>
      <c r="W41" s="450"/>
      <c r="X41" s="450"/>
      <c r="Y41" s="450"/>
      <c r="Z41" s="450"/>
      <c r="AA41" s="450"/>
      <c r="AB41" s="450"/>
      <c r="AC41" s="450"/>
      <c r="AD41" s="450"/>
      <c r="AE41" s="450"/>
      <c r="AF41" s="450" t="str">
        <f>IF($AF$11="","",$AF$11)</f>
        <v/>
      </c>
      <c r="AG41" s="450"/>
      <c r="AH41" s="450"/>
      <c r="AI41" s="450"/>
      <c r="AJ41" s="450"/>
      <c r="AK41" s="450"/>
      <c r="AL41" s="450"/>
      <c r="AM41" s="450"/>
      <c r="AN41" s="450"/>
      <c r="AO41" s="450"/>
      <c r="AP41" s="451"/>
      <c r="AQ41" s="443" t="str">
        <f t="shared" si="6"/>
        <v/>
      </c>
      <c r="AR41" s="327"/>
      <c r="AS41" s="327"/>
      <c r="AT41" s="327"/>
      <c r="AU41" s="327"/>
      <c r="AV41" s="327"/>
      <c r="AW41" s="327"/>
      <c r="AX41" s="327"/>
      <c r="AY41" s="327"/>
      <c r="AZ41" s="327"/>
      <c r="BA41" s="327"/>
      <c r="BB41" s="444"/>
      <c r="BC41" s="326" t="str">
        <f t="shared" si="7"/>
        <v/>
      </c>
      <c r="BD41" s="327"/>
      <c r="BE41" s="327"/>
      <c r="BF41" s="327"/>
      <c r="BG41" s="327"/>
      <c r="BH41" s="327"/>
      <c r="BI41" s="327"/>
      <c r="BJ41" s="327"/>
      <c r="BK41" s="327"/>
      <c r="BL41" s="327"/>
      <c r="BM41" s="328"/>
      <c r="BN41" s="326" t="str">
        <f t="shared" si="8"/>
        <v/>
      </c>
      <c r="BO41" s="327"/>
      <c r="BP41" s="327"/>
      <c r="BQ41" s="327"/>
      <c r="BR41" s="327"/>
      <c r="BS41" s="327"/>
      <c r="BT41" s="327"/>
      <c r="BU41" s="327"/>
      <c r="BV41" s="327"/>
      <c r="BW41" s="327"/>
      <c r="BX41" s="328"/>
      <c r="BZ41" s="445" t="s">
        <v>129</v>
      </c>
      <c r="CA41" s="446"/>
      <c r="CB41" s="446"/>
      <c r="CC41" s="446"/>
      <c r="CD41" s="446"/>
      <c r="CE41" s="446"/>
      <c r="CF41" s="446"/>
      <c r="CG41" s="446"/>
      <c r="CH41" s="446"/>
      <c r="CI41" s="446"/>
      <c r="CJ41" s="447"/>
      <c r="CK41" s="448"/>
      <c r="CL41" s="448"/>
      <c r="CM41" s="448"/>
      <c r="CN41" s="448"/>
      <c r="CO41" s="448"/>
      <c r="CP41" s="448"/>
      <c r="CQ41" s="475"/>
      <c r="CR41" s="475"/>
      <c r="CS41" s="475"/>
      <c r="CT41" s="475"/>
      <c r="CU41" s="475"/>
      <c r="CV41" s="476"/>
    </row>
    <row r="42" spans="1:100" ht="45" customHeight="1" x14ac:dyDescent="0.3">
      <c r="A42" s="79">
        <v>4</v>
      </c>
      <c r="B42" s="449" t="str">
        <f>IF($B$12="","",$B$12)</f>
        <v/>
      </c>
      <c r="C42" s="449"/>
      <c r="D42" s="449"/>
      <c r="E42" s="449"/>
      <c r="F42" s="449"/>
      <c r="G42" s="449"/>
      <c r="H42" s="449"/>
      <c r="I42" s="449"/>
      <c r="J42" s="450" t="str">
        <f>IF($J$12="","",$J$12)</f>
        <v/>
      </c>
      <c r="K42" s="450"/>
      <c r="L42" s="450"/>
      <c r="M42" s="450"/>
      <c r="N42" s="450"/>
      <c r="O42" s="450"/>
      <c r="P42" s="450"/>
      <c r="Q42" s="450"/>
      <c r="R42" s="450"/>
      <c r="S42" s="450"/>
      <c r="T42" s="450"/>
      <c r="U42" s="450" t="str">
        <f>IF($U$12="","",$U$12)</f>
        <v/>
      </c>
      <c r="V42" s="450"/>
      <c r="W42" s="450"/>
      <c r="X42" s="450"/>
      <c r="Y42" s="450"/>
      <c r="Z42" s="450"/>
      <c r="AA42" s="450"/>
      <c r="AB42" s="450"/>
      <c r="AC42" s="450"/>
      <c r="AD42" s="450"/>
      <c r="AE42" s="450"/>
      <c r="AF42" s="450" t="str">
        <f>IF($AF$12="","",$AF$12)</f>
        <v/>
      </c>
      <c r="AG42" s="450"/>
      <c r="AH42" s="450"/>
      <c r="AI42" s="450"/>
      <c r="AJ42" s="450"/>
      <c r="AK42" s="450"/>
      <c r="AL42" s="450"/>
      <c r="AM42" s="450"/>
      <c r="AN42" s="450"/>
      <c r="AO42" s="450"/>
      <c r="AP42" s="451"/>
      <c r="AQ42" s="443" t="str">
        <f t="shared" si="6"/>
        <v/>
      </c>
      <c r="AR42" s="327"/>
      <c r="AS42" s="327"/>
      <c r="AT42" s="327"/>
      <c r="AU42" s="327"/>
      <c r="AV42" s="327"/>
      <c r="AW42" s="327"/>
      <c r="AX42" s="327"/>
      <c r="AY42" s="327"/>
      <c r="AZ42" s="327"/>
      <c r="BA42" s="327"/>
      <c r="BB42" s="444"/>
      <c r="BC42" s="326" t="str">
        <f t="shared" si="7"/>
        <v/>
      </c>
      <c r="BD42" s="327"/>
      <c r="BE42" s="327"/>
      <c r="BF42" s="327"/>
      <c r="BG42" s="327"/>
      <c r="BH42" s="327"/>
      <c r="BI42" s="327"/>
      <c r="BJ42" s="327"/>
      <c r="BK42" s="327"/>
      <c r="BL42" s="327"/>
      <c r="BM42" s="328"/>
      <c r="BN42" s="326" t="str">
        <f t="shared" si="8"/>
        <v/>
      </c>
      <c r="BO42" s="327"/>
      <c r="BP42" s="327"/>
      <c r="BQ42" s="327"/>
      <c r="BR42" s="327"/>
      <c r="BS42" s="327"/>
      <c r="BT42" s="327"/>
      <c r="BU42" s="327"/>
      <c r="BV42" s="327"/>
      <c r="BW42" s="327"/>
      <c r="BX42" s="328"/>
      <c r="BZ42" s="452" t="s">
        <v>32</v>
      </c>
      <c r="CA42" s="453"/>
      <c r="CB42" s="453"/>
      <c r="CC42" s="453"/>
      <c r="CD42" s="453"/>
      <c r="CE42" s="453"/>
      <c r="CF42" s="453"/>
      <c r="CG42" s="453"/>
      <c r="CH42" s="453"/>
      <c r="CI42" s="453"/>
      <c r="CJ42" s="454"/>
      <c r="CK42" s="455" t="str">
        <f>IF(AQ44=0,"",AQ44)</f>
        <v/>
      </c>
      <c r="CL42" s="456"/>
      <c r="CM42" s="456"/>
      <c r="CN42" s="456"/>
      <c r="CO42" s="456"/>
      <c r="CP42" s="456"/>
      <c r="CQ42" s="456"/>
      <c r="CR42" s="456"/>
      <c r="CS42" s="456"/>
      <c r="CT42" s="456"/>
      <c r="CU42" s="456"/>
      <c r="CV42" s="457"/>
    </row>
    <row r="43" spans="1:100" ht="45" customHeight="1" thickBot="1" x14ac:dyDescent="0.35">
      <c r="A43" s="84">
        <v>5</v>
      </c>
      <c r="B43" s="432" t="str">
        <f>IF($B$13="","",$B$13)</f>
        <v/>
      </c>
      <c r="C43" s="432"/>
      <c r="D43" s="432"/>
      <c r="E43" s="432"/>
      <c r="F43" s="432"/>
      <c r="G43" s="432"/>
      <c r="H43" s="432"/>
      <c r="I43" s="432"/>
      <c r="J43" s="433" t="str">
        <f>IF($J$13="","",$J$13)</f>
        <v/>
      </c>
      <c r="K43" s="433"/>
      <c r="L43" s="433"/>
      <c r="M43" s="433"/>
      <c r="N43" s="433"/>
      <c r="O43" s="433"/>
      <c r="P43" s="433"/>
      <c r="Q43" s="433"/>
      <c r="R43" s="433"/>
      <c r="S43" s="433"/>
      <c r="T43" s="433"/>
      <c r="U43" s="433" t="str">
        <f>IF($U$13="","",$U$13)</f>
        <v/>
      </c>
      <c r="V43" s="433"/>
      <c r="W43" s="433"/>
      <c r="X43" s="433"/>
      <c r="Y43" s="433"/>
      <c r="Z43" s="433"/>
      <c r="AA43" s="433"/>
      <c r="AB43" s="433"/>
      <c r="AC43" s="433"/>
      <c r="AD43" s="433"/>
      <c r="AE43" s="433"/>
      <c r="AF43" s="433" t="str">
        <f>IF($AF$13="","",$AF$13)</f>
        <v/>
      </c>
      <c r="AG43" s="433"/>
      <c r="AH43" s="433"/>
      <c r="AI43" s="433"/>
      <c r="AJ43" s="433"/>
      <c r="AK43" s="433"/>
      <c r="AL43" s="433"/>
      <c r="AM43" s="433"/>
      <c r="AN43" s="433"/>
      <c r="AO43" s="433"/>
      <c r="AP43" s="434"/>
      <c r="AQ43" s="435" t="str">
        <f t="shared" si="6"/>
        <v/>
      </c>
      <c r="AR43" s="436"/>
      <c r="AS43" s="436"/>
      <c r="AT43" s="436"/>
      <c r="AU43" s="436"/>
      <c r="AV43" s="436"/>
      <c r="AW43" s="436"/>
      <c r="AX43" s="436"/>
      <c r="AY43" s="436"/>
      <c r="AZ43" s="436"/>
      <c r="BA43" s="436"/>
      <c r="BB43" s="437"/>
      <c r="BC43" s="341" t="str">
        <f t="shared" si="7"/>
        <v/>
      </c>
      <c r="BD43" s="342"/>
      <c r="BE43" s="342"/>
      <c r="BF43" s="342"/>
      <c r="BG43" s="342"/>
      <c r="BH43" s="342"/>
      <c r="BI43" s="342"/>
      <c r="BJ43" s="342"/>
      <c r="BK43" s="342"/>
      <c r="BL43" s="342"/>
      <c r="BM43" s="343"/>
      <c r="BN43" s="341" t="str">
        <f t="shared" si="8"/>
        <v/>
      </c>
      <c r="BO43" s="342"/>
      <c r="BP43" s="342"/>
      <c r="BQ43" s="342"/>
      <c r="BR43" s="342"/>
      <c r="BS43" s="342"/>
      <c r="BT43" s="342"/>
      <c r="BU43" s="342"/>
      <c r="BV43" s="342"/>
      <c r="BW43" s="342"/>
      <c r="BX43" s="343"/>
      <c r="BZ43" s="438" t="s">
        <v>55</v>
      </c>
      <c r="CA43" s="439"/>
      <c r="CB43" s="439"/>
      <c r="CC43" s="439"/>
      <c r="CD43" s="439"/>
      <c r="CE43" s="439"/>
      <c r="CF43" s="439"/>
      <c r="CG43" s="439"/>
      <c r="CH43" s="439"/>
      <c r="CI43" s="439"/>
      <c r="CJ43" s="439"/>
      <c r="CK43" s="440" t="str">
        <f>IF(AH58=0,"",AH58)</f>
        <v/>
      </c>
      <c r="CL43" s="441"/>
      <c r="CM43" s="441"/>
      <c r="CN43" s="441"/>
      <c r="CO43" s="441"/>
      <c r="CP43" s="441"/>
      <c r="CQ43" s="441"/>
      <c r="CR43" s="441"/>
      <c r="CS43" s="441"/>
      <c r="CT43" s="441"/>
      <c r="CU43" s="441"/>
      <c r="CV43" s="442"/>
    </row>
    <row r="44" spans="1:100" ht="45" customHeight="1" thickTop="1" thickBot="1" x14ac:dyDescent="0.35">
      <c r="A44" s="392" t="s">
        <v>33</v>
      </c>
      <c r="B44" s="393"/>
      <c r="C44" s="393"/>
      <c r="D44" s="393"/>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4" t="str">
        <f>IF(SUM(AQ39:BB43)=0,"",SUM(AQ39:BB43))</f>
        <v/>
      </c>
      <c r="AR44" s="395"/>
      <c r="AS44" s="395"/>
      <c r="AT44" s="395"/>
      <c r="AU44" s="395"/>
      <c r="AV44" s="395"/>
      <c r="AW44" s="395"/>
      <c r="AX44" s="395"/>
      <c r="AY44" s="395"/>
      <c r="AZ44" s="395"/>
      <c r="BA44" s="395"/>
      <c r="BB44" s="396"/>
      <c r="BC44" s="81"/>
      <c r="BD44" s="81"/>
      <c r="BE44" s="81"/>
      <c r="BF44" s="81"/>
      <c r="BG44" s="81"/>
      <c r="BH44" s="81"/>
      <c r="BI44" s="81"/>
      <c r="BJ44" s="81"/>
      <c r="BK44" s="81"/>
      <c r="BZ44" s="397" t="s">
        <v>127</v>
      </c>
      <c r="CA44" s="398"/>
      <c r="CB44" s="398"/>
      <c r="CC44" s="398"/>
      <c r="CD44" s="398"/>
      <c r="CE44" s="398"/>
      <c r="CF44" s="398"/>
      <c r="CG44" s="398"/>
      <c r="CH44" s="398"/>
      <c r="CI44" s="398"/>
      <c r="CJ44" s="398"/>
      <c r="CK44" s="399" t="str">
        <f>IF(SUM(CK42:CV43)=0,"",SUM(CK42:CV43))</f>
        <v/>
      </c>
      <c r="CL44" s="400"/>
      <c r="CM44" s="400"/>
      <c r="CN44" s="400"/>
      <c r="CO44" s="400"/>
      <c r="CP44" s="400"/>
      <c r="CQ44" s="400"/>
      <c r="CR44" s="400"/>
      <c r="CS44" s="400"/>
      <c r="CT44" s="400"/>
      <c r="CU44" s="400"/>
      <c r="CV44" s="401"/>
    </row>
    <row r="45" spans="1:100" ht="9.9499999999999993" customHeight="1" thickTop="1" thickBot="1" x14ac:dyDescent="0.2">
      <c r="V45"/>
      <c r="BZ45" s="390"/>
      <c r="CA45" s="391"/>
      <c r="CB45" s="391"/>
      <c r="CC45" s="391"/>
      <c r="CD45" s="391"/>
      <c r="CE45" s="391"/>
      <c r="CF45" s="391"/>
      <c r="CG45" s="391"/>
      <c r="CH45" s="391"/>
      <c r="CI45" s="391"/>
      <c r="CJ45" s="391"/>
      <c r="CK45" s="402"/>
      <c r="CL45" s="403"/>
      <c r="CM45" s="403"/>
      <c r="CN45" s="403"/>
      <c r="CO45" s="403"/>
      <c r="CP45" s="403"/>
      <c r="CQ45" s="403"/>
      <c r="CR45" s="403"/>
      <c r="CS45" s="403"/>
      <c r="CT45" s="403"/>
      <c r="CU45" s="403"/>
      <c r="CV45" s="404"/>
    </row>
    <row r="46" spans="1:100" ht="24.95" customHeight="1" thickBot="1" x14ac:dyDescent="0.2">
      <c r="A46" s="405" t="s">
        <v>16</v>
      </c>
      <c r="B46" s="406"/>
      <c r="C46" s="406"/>
      <c r="D46" s="406"/>
      <c r="E46" s="407"/>
      <c r="F46" s="408" t="s">
        <v>34</v>
      </c>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10" t="s">
        <v>148</v>
      </c>
      <c r="AT46" s="410"/>
      <c r="AU46" s="410"/>
      <c r="AV46" s="410"/>
      <c r="AW46" s="410"/>
      <c r="AX46" s="410"/>
      <c r="AY46" s="410"/>
      <c r="AZ46" s="410"/>
      <c r="BA46" s="410"/>
      <c r="BB46" s="410"/>
      <c r="BC46" s="410"/>
      <c r="BD46" s="410"/>
      <c r="BE46" s="410"/>
      <c r="BF46" s="410"/>
      <c r="BG46" s="410"/>
      <c r="BH46" s="410"/>
      <c r="BI46" s="410"/>
      <c r="BJ46" s="411"/>
      <c r="BK46" s="412" t="s">
        <v>35</v>
      </c>
      <c r="BL46" s="412"/>
      <c r="BM46" s="413"/>
      <c r="BN46" s="416"/>
      <c r="BO46" s="417"/>
      <c r="BP46" s="417"/>
      <c r="BQ46" s="417"/>
      <c r="BR46" s="417"/>
      <c r="BS46" s="417"/>
      <c r="BT46" s="417"/>
      <c r="BU46" s="417"/>
      <c r="BV46" s="417"/>
      <c r="BW46" s="417"/>
      <c r="BX46" s="417"/>
      <c r="BZ46" s="390" t="s">
        <v>53</v>
      </c>
      <c r="CA46" s="391"/>
      <c r="CB46" s="391"/>
      <c r="CC46" s="391"/>
      <c r="CD46" s="391"/>
      <c r="CE46" s="391"/>
      <c r="CF46" s="391"/>
      <c r="CG46" s="391"/>
      <c r="CH46" s="391"/>
      <c r="CI46" s="391"/>
      <c r="CJ46" s="391"/>
      <c r="CK46" s="418" t="str">
        <f>IF(CK44="","",ROUND(CK44*0.1,0))</f>
        <v/>
      </c>
      <c r="CL46" s="419"/>
      <c r="CM46" s="419"/>
      <c r="CN46" s="419"/>
      <c r="CO46" s="419"/>
      <c r="CP46" s="419"/>
      <c r="CQ46" s="419"/>
      <c r="CR46" s="419"/>
      <c r="CS46" s="419"/>
      <c r="CT46" s="419"/>
      <c r="CU46" s="419"/>
      <c r="CV46" s="420"/>
    </row>
    <row r="47" spans="1:100" ht="24.95" customHeight="1" thickTop="1" x14ac:dyDescent="0.15">
      <c r="A47" s="421" t="s">
        <v>26</v>
      </c>
      <c r="B47" s="422"/>
      <c r="C47" s="422"/>
      <c r="D47" s="423"/>
      <c r="E47" s="423" t="s">
        <v>28</v>
      </c>
      <c r="F47" s="424"/>
      <c r="G47" s="424"/>
      <c r="H47" s="424"/>
      <c r="I47" s="424"/>
      <c r="J47" s="424"/>
      <c r="K47" s="424"/>
      <c r="L47" s="424"/>
      <c r="M47" s="424"/>
      <c r="N47" s="424"/>
      <c r="O47" s="424"/>
      <c r="P47" s="424"/>
      <c r="Q47" s="424"/>
      <c r="R47" s="424"/>
      <c r="S47" s="424" t="s">
        <v>17</v>
      </c>
      <c r="T47" s="424"/>
      <c r="U47" s="424"/>
      <c r="V47" s="424"/>
      <c r="W47" s="424"/>
      <c r="X47" s="424" t="s">
        <v>18</v>
      </c>
      <c r="Y47" s="424"/>
      <c r="Z47" s="424"/>
      <c r="AA47" s="424"/>
      <c r="AB47" s="424" t="s">
        <v>19</v>
      </c>
      <c r="AC47" s="424"/>
      <c r="AD47" s="424"/>
      <c r="AE47" s="424"/>
      <c r="AF47" s="424"/>
      <c r="AG47" s="425"/>
      <c r="AH47" s="426" t="s">
        <v>36</v>
      </c>
      <c r="AI47" s="427"/>
      <c r="AJ47" s="427"/>
      <c r="AK47" s="427"/>
      <c r="AL47" s="427"/>
      <c r="AM47" s="427"/>
      <c r="AN47" s="427"/>
      <c r="AO47" s="427"/>
      <c r="AP47" s="427"/>
      <c r="AQ47" s="427"/>
      <c r="AR47" s="428"/>
      <c r="AS47" s="423" t="s">
        <v>52</v>
      </c>
      <c r="AT47" s="424"/>
      <c r="AU47" s="424"/>
      <c r="AV47" s="424"/>
      <c r="AW47" s="425" t="s">
        <v>20</v>
      </c>
      <c r="AX47" s="422"/>
      <c r="AY47" s="422"/>
      <c r="AZ47" s="422"/>
      <c r="BA47" s="422"/>
      <c r="BB47" s="422"/>
      <c r="BC47" s="422"/>
      <c r="BD47" s="422"/>
      <c r="BE47" s="422"/>
      <c r="BF47" s="422"/>
      <c r="BG47" s="422"/>
      <c r="BH47" s="422"/>
      <c r="BI47" s="422"/>
      <c r="BJ47" s="423"/>
      <c r="BK47" s="414"/>
      <c r="BL47" s="414"/>
      <c r="BM47" s="415"/>
      <c r="BN47" s="429" t="s">
        <v>136</v>
      </c>
      <c r="BO47" s="430"/>
      <c r="BP47" s="430"/>
      <c r="BQ47" s="430"/>
      <c r="BR47" s="430"/>
      <c r="BS47" s="430"/>
      <c r="BT47" s="430"/>
      <c r="BU47" s="430"/>
      <c r="BV47" s="430"/>
      <c r="BW47" s="430"/>
      <c r="BX47" s="431"/>
      <c r="BZ47" s="390"/>
      <c r="CA47" s="391"/>
      <c r="CB47" s="391"/>
      <c r="CC47" s="391"/>
      <c r="CD47" s="391"/>
      <c r="CE47" s="391"/>
      <c r="CF47" s="391"/>
      <c r="CG47" s="391"/>
      <c r="CH47" s="391"/>
      <c r="CI47" s="391"/>
      <c r="CJ47" s="391"/>
      <c r="CK47" s="402"/>
      <c r="CL47" s="403"/>
      <c r="CM47" s="403"/>
      <c r="CN47" s="403"/>
      <c r="CO47" s="403"/>
      <c r="CP47" s="403"/>
      <c r="CQ47" s="403"/>
      <c r="CR47" s="403"/>
      <c r="CS47" s="403"/>
      <c r="CT47" s="403"/>
      <c r="CU47" s="403"/>
      <c r="CV47" s="404"/>
    </row>
    <row r="48" spans="1:100" ht="45" customHeight="1" x14ac:dyDescent="0.35">
      <c r="A48" s="348" t="str">
        <f>IF($A$18="","",$A$18)</f>
        <v/>
      </c>
      <c r="B48" s="349"/>
      <c r="C48" s="349"/>
      <c r="D48" s="349"/>
      <c r="E48" s="346" t="str">
        <f>IF($E$18="","",$E$18)</f>
        <v/>
      </c>
      <c r="F48" s="346"/>
      <c r="G48" s="346"/>
      <c r="H48" s="346"/>
      <c r="I48" s="346"/>
      <c r="J48" s="346"/>
      <c r="K48" s="346"/>
      <c r="L48" s="346"/>
      <c r="M48" s="346"/>
      <c r="N48" s="346"/>
      <c r="O48" s="346"/>
      <c r="P48" s="346"/>
      <c r="Q48" s="346"/>
      <c r="R48" s="346"/>
      <c r="S48" s="350" t="str">
        <f>IF($S$18="","",$S$18)</f>
        <v/>
      </c>
      <c r="T48" s="350"/>
      <c r="U48" s="350"/>
      <c r="V48" s="350"/>
      <c r="W48" s="350"/>
      <c r="X48" s="351" t="str">
        <f>IF($X$18="","",$X$18)</f>
        <v/>
      </c>
      <c r="Y48" s="351"/>
      <c r="Z48" s="351"/>
      <c r="AA48" s="351"/>
      <c r="AB48" s="350" t="str">
        <f>IF($AB$18="","",$AB$18)</f>
        <v/>
      </c>
      <c r="AC48" s="350"/>
      <c r="AD48" s="350"/>
      <c r="AE48" s="350"/>
      <c r="AF48" s="350"/>
      <c r="AG48" s="352"/>
      <c r="AH48" s="353" t="str">
        <f>IF($AH$18="","",$AH$18)</f>
        <v/>
      </c>
      <c r="AI48" s="354"/>
      <c r="AJ48" s="354"/>
      <c r="AK48" s="354"/>
      <c r="AL48" s="354"/>
      <c r="AM48" s="354"/>
      <c r="AN48" s="354"/>
      <c r="AO48" s="354"/>
      <c r="AP48" s="354"/>
      <c r="AQ48" s="354"/>
      <c r="AR48" s="355"/>
      <c r="AS48" s="344">
        <f>IF($AS$18="","",$AS$18)</f>
        <v>0.1</v>
      </c>
      <c r="AT48" s="345"/>
      <c r="AU48" s="345"/>
      <c r="AV48" s="345"/>
      <c r="AW48" s="346" t="str">
        <f>IF($AW$18="","",$AW$18)</f>
        <v/>
      </c>
      <c r="AX48" s="346"/>
      <c r="AY48" s="346"/>
      <c r="AZ48" s="346"/>
      <c r="BA48" s="346"/>
      <c r="BB48" s="346"/>
      <c r="BC48" s="346"/>
      <c r="BD48" s="346"/>
      <c r="BE48" s="346"/>
      <c r="BF48" s="346"/>
      <c r="BG48" s="346"/>
      <c r="BH48" s="346"/>
      <c r="BI48" s="346"/>
      <c r="BJ48" s="346"/>
      <c r="BK48" s="346" t="str">
        <f>IF($BK$18="","",$BK$18)</f>
        <v/>
      </c>
      <c r="BL48" s="346"/>
      <c r="BM48" s="347"/>
      <c r="BN48" s="326" t="str">
        <f>IFERROR(IF(AH48="","",AH48+ROUND(AH48*AS48,0)),"")</f>
        <v/>
      </c>
      <c r="BO48" s="327"/>
      <c r="BP48" s="327"/>
      <c r="BQ48" s="327"/>
      <c r="BR48" s="327"/>
      <c r="BS48" s="327"/>
      <c r="BT48" s="327"/>
      <c r="BU48" s="327"/>
      <c r="BV48" s="327"/>
      <c r="BW48" s="327"/>
      <c r="BX48" s="328"/>
      <c r="BZ48" s="390" t="s">
        <v>56</v>
      </c>
      <c r="CA48" s="391"/>
      <c r="CB48" s="391"/>
      <c r="CC48" s="391"/>
      <c r="CD48" s="391"/>
      <c r="CE48" s="391"/>
      <c r="CF48" s="391"/>
      <c r="CG48" s="391"/>
      <c r="CH48" s="391"/>
      <c r="CI48" s="391"/>
      <c r="CJ48" s="391"/>
      <c r="CK48" s="379" t="str">
        <f>IF(AH59="","",AH59)</f>
        <v/>
      </c>
      <c r="CL48" s="380"/>
      <c r="CM48" s="380"/>
      <c r="CN48" s="380"/>
      <c r="CO48" s="380"/>
      <c r="CP48" s="380"/>
      <c r="CQ48" s="380"/>
      <c r="CR48" s="380"/>
      <c r="CS48" s="380"/>
      <c r="CT48" s="380"/>
      <c r="CU48" s="380"/>
      <c r="CV48" s="381"/>
    </row>
    <row r="49" spans="1:100" ht="45" customHeight="1" x14ac:dyDescent="0.35">
      <c r="A49" s="348" t="str">
        <f>IF($A$19="","",$A$19)</f>
        <v/>
      </c>
      <c r="B49" s="349"/>
      <c r="C49" s="349"/>
      <c r="D49" s="349"/>
      <c r="E49" s="346" t="str">
        <f>IF($E$19="","",$E$19)</f>
        <v/>
      </c>
      <c r="F49" s="346"/>
      <c r="G49" s="346"/>
      <c r="H49" s="346"/>
      <c r="I49" s="346"/>
      <c r="J49" s="346"/>
      <c r="K49" s="346"/>
      <c r="L49" s="346"/>
      <c r="M49" s="346"/>
      <c r="N49" s="346"/>
      <c r="O49" s="346"/>
      <c r="P49" s="346"/>
      <c r="Q49" s="346"/>
      <c r="R49" s="346"/>
      <c r="S49" s="350" t="str">
        <f>IF($S$19="","",$S$19)</f>
        <v/>
      </c>
      <c r="T49" s="350"/>
      <c r="U49" s="350"/>
      <c r="V49" s="350"/>
      <c r="W49" s="350"/>
      <c r="X49" s="351" t="str">
        <f>IF($X$19="","",$X$19)</f>
        <v/>
      </c>
      <c r="Y49" s="351"/>
      <c r="Z49" s="351"/>
      <c r="AA49" s="351"/>
      <c r="AB49" s="350" t="str">
        <f>IF($AB$19="","",$AB$19)</f>
        <v/>
      </c>
      <c r="AC49" s="350"/>
      <c r="AD49" s="350"/>
      <c r="AE49" s="350"/>
      <c r="AF49" s="350"/>
      <c r="AG49" s="352"/>
      <c r="AH49" s="353" t="str">
        <f>IF($AH$19="","",$AH$19)</f>
        <v/>
      </c>
      <c r="AI49" s="354"/>
      <c r="AJ49" s="354"/>
      <c r="AK49" s="354"/>
      <c r="AL49" s="354"/>
      <c r="AM49" s="354"/>
      <c r="AN49" s="354"/>
      <c r="AO49" s="354"/>
      <c r="AP49" s="354"/>
      <c r="AQ49" s="354"/>
      <c r="AR49" s="355"/>
      <c r="AS49" s="344">
        <f>IF($AS$19="","",$AS$19)</f>
        <v>0.1</v>
      </c>
      <c r="AT49" s="345"/>
      <c r="AU49" s="345"/>
      <c r="AV49" s="345"/>
      <c r="AW49" s="346" t="str">
        <f>IF($AW$19="","",$AW$19)</f>
        <v/>
      </c>
      <c r="AX49" s="346"/>
      <c r="AY49" s="346"/>
      <c r="AZ49" s="346"/>
      <c r="BA49" s="346"/>
      <c r="BB49" s="346"/>
      <c r="BC49" s="346"/>
      <c r="BD49" s="346"/>
      <c r="BE49" s="346"/>
      <c r="BF49" s="346"/>
      <c r="BG49" s="346"/>
      <c r="BH49" s="346"/>
      <c r="BI49" s="346"/>
      <c r="BJ49" s="346"/>
      <c r="BK49" s="346" t="str">
        <f>IF($BK$19="","",$BK$19)</f>
        <v/>
      </c>
      <c r="BL49" s="346"/>
      <c r="BM49" s="347"/>
      <c r="BN49" s="326" t="str">
        <f t="shared" ref="BN49:BN57" si="9">IFERROR(IF(AH49="","",AH49+ROUND(AH49*AS49,0)),"")</f>
        <v/>
      </c>
      <c r="BO49" s="327"/>
      <c r="BP49" s="327"/>
      <c r="BQ49" s="327"/>
      <c r="BR49" s="327"/>
      <c r="BS49" s="327"/>
      <c r="BT49" s="327"/>
      <c r="BU49" s="327"/>
      <c r="BV49" s="327"/>
      <c r="BW49" s="327"/>
      <c r="BX49" s="328"/>
      <c r="BZ49" s="390" t="s">
        <v>57</v>
      </c>
      <c r="CA49" s="391"/>
      <c r="CB49" s="391"/>
      <c r="CC49" s="391"/>
      <c r="CD49" s="391"/>
      <c r="CE49" s="391"/>
      <c r="CF49" s="391"/>
      <c r="CG49" s="391"/>
      <c r="CH49" s="391"/>
      <c r="CI49" s="391"/>
      <c r="CJ49" s="391"/>
      <c r="CK49" s="379" t="str">
        <f>IF(AH60=0,"",AH60)</f>
        <v/>
      </c>
      <c r="CL49" s="380"/>
      <c r="CM49" s="380"/>
      <c r="CN49" s="380"/>
      <c r="CO49" s="380"/>
      <c r="CP49" s="380"/>
      <c r="CQ49" s="380"/>
      <c r="CR49" s="380"/>
      <c r="CS49" s="380"/>
      <c r="CT49" s="380"/>
      <c r="CU49" s="380"/>
      <c r="CV49" s="381"/>
    </row>
    <row r="50" spans="1:100" ht="45" customHeight="1" thickBot="1" x14ac:dyDescent="0.4">
      <c r="A50" s="348" t="str">
        <f>IF($A$20="","",$A$20)</f>
        <v/>
      </c>
      <c r="B50" s="349"/>
      <c r="C50" s="349"/>
      <c r="D50" s="349"/>
      <c r="E50" s="346" t="str">
        <f>IF($E$20="","",$E$20)</f>
        <v/>
      </c>
      <c r="F50" s="346"/>
      <c r="G50" s="346"/>
      <c r="H50" s="346"/>
      <c r="I50" s="346"/>
      <c r="J50" s="346"/>
      <c r="K50" s="346"/>
      <c r="L50" s="346"/>
      <c r="M50" s="346"/>
      <c r="N50" s="346"/>
      <c r="O50" s="346"/>
      <c r="P50" s="346"/>
      <c r="Q50" s="346"/>
      <c r="R50" s="346"/>
      <c r="S50" s="350" t="str">
        <f>IF($S$20="","",$S$20)</f>
        <v/>
      </c>
      <c r="T50" s="350"/>
      <c r="U50" s="350"/>
      <c r="V50" s="350"/>
      <c r="W50" s="350"/>
      <c r="X50" s="351" t="str">
        <f>IF($X$20="","",$X$20)</f>
        <v/>
      </c>
      <c r="Y50" s="351"/>
      <c r="Z50" s="351"/>
      <c r="AA50" s="351"/>
      <c r="AB50" s="350" t="str">
        <f>IF($AB$20="","",$AB$20)</f>
        <v/>
      </c>
      <c r="AC50" s="350"/>
      <c r="AD50" s="350"/>
      <c r="AE50" s="350"/>
      <c r="AF50" s="350"/>
      <c r="AG50" s="352"/>
      <c r="AH50" s="353" t="str">
        <f>IF($AH$20="","",$AH$20)</f>
        <v/>
      </c>
      <c r="AI50" s="354"/>
      <c r="AJ50" s="354"/>
      <c r="AK50" s="354"/>
      <c r="AL50" s="354"/>
      <c r="AM50" s="354"/>
      <c r="AN50" s="354"/>
      <c r="AO50" s="354"/>
      <c r="AP50" s="354"/>
      <c r="AQ50" s="354"/>
      <c r="AR50" s="355"/>
      <c r="AS50" s="344">
        <f>IF($AS$20="","",$AS$20)</f>
        <v>0.1</v>
      </c>
      <c r="AT50" s="345"/>
      <c r="AU50" s="345"/>
      <c r="AV50" s="345"/>
      <c r="AW50" s="346" t="str">
        <f>IF($AW$20="","",$AW$20)</f>
        <v/>
      </c>
      <c r="AX50" s="346"/>
      <c r="AY50" s="346"/>
      <c r="AZ50" s="346"/>
      <c r="BA50" s="346"/>
      <c r="BB50" s="346"/>
      <c r="BC50" s="346"/>
      <c r="BD50" s="346"/>
      <c r="BE50" s="346"/>
      <c r="BF50" s="346"/>
      <c r="BG50" s="346"/>
      <c r="BH50" s="346"/>
      <c r="BI50" s="346"/>
      <c r="BJ50" s="346"/>
      <c r="BK50" s="346" t="str">
        <f>IF($BK$20="","",$BK$20)</f>
        <v/>
      </c>
      <c r="BL50" s="346"/>
      <c r="BM50" s="347"/>
      <c r="BN50" s="326" t="str">
        <f t="shared" si="9"/>
        <v/>
      </c>
      <c r="BO50" s="327"/>
      <c r="BP50" s="327"/>
      <c r="BQ50" s="327"/>
      <c r="BR50" s="327"/>
      <c r="BS50" s="327"/>
      <c r="BT50" s="327"/>
      <c r="BU50" s="327"/>
      <c r="BV50" s="327"/>
      <c r="BW50" s="327"/>
      <c r="BX50" s="328"/>
      <c r="BZ50" s="377" t="s">
        <v>58</v>
      </c>
      <c r="CA50" s="378"/>
      <c r="CB50" s="378"/>
      <c r="CC50" s="378"/>
      <c r="CD50" s="378"/>
      <c r="CE50" s="378"/>
      <c r="CF50" s="378"/>
      <c r="CG50" s="378"/>
      <c r="CH50" s="378"/>
      <c r="CI50" s="378"/>
      <c r="CJ50" s="378"/>
      <c r="CK50" s="379" t="str">
        <f>IF(CK49="","",ROUND(CK49*0.08,0))</f>
        <v/>
      </c>
      <c r="CL50" s="380"/>
      <c r="CM50" s="380"/>
      <c r="CN50" s="380"/>
      <c r="CO50" s="380"/>
      <c r="CP50" s="380"/>
      <c r="CQ50" s="380"/>
      <c r="CR50" s="380"/>
      <c r="CS50" s="380"/>
      <c r="CT50" s="380"/>
      <c r="CU50" s="380"/>
      <c r="CV50" s="381"/>
    </row>
    <row r="51" spans="1:100" ht="45" customHeight="1" x14ac:dyDescent="0.35">
      <c r="A51" s="348" t="str">
        <f>IF($A$21="","",$A$21)</f>
        <v/>
      </c>
      <c r="B51" s="349"/>
      <c r="C51" s="349"/>
      <c r="D51" s="349"/>
      <c r="E51" s="346" t="str">
        <f>IF($E$21="","",$E$21)</f>
        <v/>
      </c>
      <c r="F51" s="346"/>
      <c r="G51" s="346"/>
      <c r="H51" s="346"/>
      <c r="I51" s="346"/>
      <c r="J51" s="346"/>
      <c r="K51" s="346"/>
      <c r="L51" s="346"/>
      <c r="M51" s="346"/>
      <c r="N51" s="346"/>
      <c r="O51" s="346"/>
      <c r="P51" s="346"/>
      <c r="Q51" s="346"/>
      <c r="R51" s="346"/>
      <c r="S51" s="350" t="str">
        <f>IF($S$21="","",$S$21)</f>
        <v/>
      </c>
      <c r="T51" s="350"/>
      <c r="U51" s="350"/>
      <c r="V51" s="350"/>
      <c r="W51" s="350"/>
      <c r="X51" s="351" t="str">
        <f>IF($X$21="","",$X$21)</f>
        <v/>
      </c>
      <c r="Y51" s="351"/>
      <c r="Z51" s="351"/>
      <c r="AA51" s="351"/>
      <c r="AB51" s="350" t="str">
        <f>IF($AB$21="","",$AB$21)</f>
        <v/>
      </c>
      <c r="AC51" s="350"/>
      <c r="AD51" s="350"/>
      <c r="AE51" s="350"/>
      <c r="AF51" s="350"/>
      <c r="AG51" s="352"/>
      <c r="AH51" s="353" t="str">
        <f>IF($AH$21="","",$AH$21)</f>
        <v/>
      </c>
      <c r="AI51" s="354"/>
      <c r="AJ51" s="354"/>
      <c r="AK51" s="354"/>
      <c r="AL51" s="354"/>
      <c r="AM51" s="354"/>
      <c r="AN51" s="354"/>
      <c r="AO51" s="354"/>
      <c r="AP51" s="354"/>
      <c r="AQ51" s="354"/>
      <c r="AR51" s="355"/>
      <c r="AS51" s="344">
        <f>IF($AS$21="","",$AS$21)</f>
        <v>0.1</v>
      </c>
      <c r="AT51" s="345"/>
      <c r="AU51" s="345"/>
      <c r="AV51" s="345"/>
      <c r="AW51" s="346" t="str">
        <f>IF($AW$21="","",$AW$21)</f>
        <v/>
      </c>
      <c r="AX51" s="346"/>
      <c r="AY51" s="346"/>
      <c r="AZ51" s="346"/>
      <c r="BA51" s="346"/>
      <c r="BB51" s="346"/>
      <c r="BC51" s="346"/>
      <c r="BD51" s="346"/>
      <c r="BE51" s="346"/>
      <c r="BF51" s="346"/>
      <c r="BG51" s="346"/>
      <c r="BH51" s="346"/>
      <c r="BI51" s="346"/>
      <c r="BJ51" s="346"/>
      <c r="BK51" s="346" t="str">
        <f>IF($BK$21="","",$BK$21)</f>
        <v/>
      </c>
      <c r="BL51" s="346"/>
      <c r="BM51" s="347"/>
      <c r="BN51" s="326" t="str">
        <f t="shared" si="9"/>
        <v/>
      </c>
      <c r="BO51" s="327"/>
      <c r="BP51" s="327"/>
      <c r="BQ51" s="327"/>
      <c r="BR51" s="327"/>
      <c r="BS51" s="327"/>
      <c r="BT51" s="327"/>
      <c r="BU51" s="327"/>
      <c r="BV51" s="327"/>
      <c r="BW51" s="327"/>
      <c r="BX51" s="328"/>
      <c r="BZ51" s="382" t="s">
        <v>128</v>
      </c>
      <c r="CA51" s="383"/>
      <c r="CB51" s="383"/>
      <c r="CC51" s="383"/>
      <c r="CD51" s="383"/>
      <c r="CE51" s="383"/>
      <c r="CF51" s="383"/>
      <c r="CG51" s="383"/>
      <c r="CH51" s="383"/>
      <c r="CI51" s="383"/>
      <c r="CJ51" s="383"/>
      <c r="CK51" s="386" t="str">
        <f>IF(SUM(CK44:CV50)=0,"",SUM(CK44:CV50))</f>
        <v/>
      </c>
      <c r="CL51" s="386"/>
      <c r="CM51" s="386"/>
      <c r="CN51" s="386"/>
      <c r="CO51" s="386"/>
      <c r="CP51" s="386"/>
      <c r="CQ51" s="386"/>
      <c r="CR51" s="386"/>
      <c r="CS51" s="386"/>
      <c r="CT51" s="386"/>
      <c r="CU51" s="386"/>
      <c r="CV51" s="387"/>
    </row>
    <row r="52" spans="1:100" ht="45" customHeight="1" thickBot="1" x14ac:dyDescent="0.4">
      <c r="A52" s="348" t="str">
        <f>IF($A$22="","",$A$22)</f>
        <v/>
      </c>
      <c r="B52" s="349"/>
      <c r="C52" s="349"/>
      <c r="D52" s="349"/>
      <c r="E52" s="346" t="str">
        <f>IF($E$22="","",$E$22)</f>
        <v/>
      </c>
      <c r="F52" s="346"/>
      <c r="G52" s="346"/>
      <c r="H52" s="346"/>
      <c r="I52" s="346"/>
      <c r="J52" s="346"/>
      <c r="K52" s="346"/>
      <c r="L52" s="346"/>
      <c r="M52" s="346"/>
      <c r="N52" s="346"/>
      <c r="O52" s="346"/>
      <c r="P52" s="346"/>
      <c r="Q52" s="346"/>
      <c r="R52" s="346"/>
      <c r="S52" s="350" t="str">
        <f>IF($S$22="","",$S$22)</f>
        <v/>
      </c>
      <c r="T52" s="350"/>
      <c r="U52" s="350"/>
      <c r="V52" s="350"/>
      <c r="W52" s="350"/>
      <c r="X52" s="351" t="str">
        <f>IF($X$22="","",$X$22)</f>
        <v/>
      </c>
      <c r="Y52" s="351"/>
      <c r="Z52" s="351"/>
      <c r="AA52" s="351"/>
      <c r="AB52" s="350" t="str">
        <f>IF($AB$22="","",$AB$22)</f>
        <v/>
      </c>
      <c r="AC52" s="350"/>
      <c r="AD52" s="350"/>
      <c r="AE52" s="350"/>
      <c r="AF52" s="350"/>
      <c r="AG52" s="352"/>
      <c r="AH52" s="353" t="str">
        <f>IF($AH$22="","",$AH$22)</f>
        <v/>
      </c>
      <c r="AI52" s="354"/>
      <c r="AJ52" s="354"/>
      <c r="AK52" s="354"/>
      <c r="AL52" s="354"/>
      <c r="AM52" s="354"/>
      <c r="AN52" s="354"/>
      <c r="AO52" s="354"/>
      <c r="AP52" s="354"/>
      <c r="AQ52" s="354"/>
      <c r="AR52" s="355"/>
      <c r="AS52" s="344">
        <f>IF($AS$22="","",$AS$22)</f>
        <v>0.1</v>
      </c>
      <c r="AT52" s="345"/>
      <c r="AU52" s="345"/>
      <c r="AV52" s="345"/>
      <c r="AW52" s="346" t="str">
        <f>IF($AW$22="","",$AW$22)</f>
        <v/>
      </c>
      <c r="AX52" s="346"/>
      <c r="AY52" s="346"/>
      <c r="AZ52" s="346"/>
      <c r="BA52" s="346"/>
      <c r="BB52" s="346"/>
      <c r="BC52" s="346"/>
      <c r="BD52" s="346"/>
      <c r="BE52" s="346"/>
      <c r="BF52" s="346"/>
      <c r="BG52" s="346"/>
      <c r="BH52" s="346"/>
      <c r="BI52" s="346"/>
      <c r="BJ52" s="346"/>
      <c r="BK52" s="346" t="str">
        <f>IF($BK$22="","",$BK$22)</f>
        <v/>
      </c>
      <c r="BL52" s="346"/>
      <c r="BM52" s="347"/>
      <c r="BN52" s="326" t="str">
        <f t="shared" si="9"/>
        <v/>
      </c>
      <c r="BO52" s="327"/>
      <c r="BP52" s="327"/>
      <c r="BQ52" s="327"/>
      <c r="BR52" s="327"/>
      <c r="BS52" s="327"/>
      <c r="BT52" s="327"/>
      <c r="BU52" s="327"/>
      <c r="BV52" s="327"/>
      <c r="BW52" s="327"/>
      <c r="BX52" s="328"/>
      <c r="BZ52" s="384"/>
      <c r="CA52" s="385"/>
      <c r="CB52" s="385"/>
      <c r="CC52" s="385"/>
      <c r="CD52" s="385"/>
      <c r="CE52" s="385"/>
      <c r="CF52" s="385"/>
      <c r="CG52" s="385"/>
      <c r="CH52" s="385"/>
      <c r="CI52" s="385"/>
      <c r="CJ52" s="385"/>
      <c r="CK52" s="388"/>
      <c r="CL52" s="388"/>
      <c r="CM52" s="388"/>
      <c r="CN52" s="388"/>
      <c r="CO52" s="388"/>
      <c r="CP52" s="388"/>
      <c r="CQ52" s="388"/>
      <c r="CR52" s="388"/>
      <c r="CS52" s="388"/>
      <c r="CT52" s="388"/>
      <c r="CU52" s="388"/>
      <c r="CV52" s="389"/>
    </row>
    <row r="53" spans="1:100" ht="45" customHeight="1" x14ac:dyDescent="0.35">
      <c r="A53" s="348" t="str">
        <f>IF($A$23="","",$A$23)</f>
        <v/>
      </c>
      <c r="B53" s="349"/>
      <c r="C53" s="349"/>
      <c r="D53" s="349"/>
      <c r="E53" s="346" t="str">
        <f>IF($E$23="","",$E$23)</f>
        <v/>
      </c>
      <c r="F53" s="346"/>
      <c r="G53" s="346"/>
      <c r="H53" s="346"/>
      <c r="I53" s="346"/>
      <c r="J53" s="346"/>
      <c r="K53" s="346"/>
      <c r="L53" s="346"/>
      <c r="M53" s="346"/>
      <c r="N53" s="346"/>
      <c r="O53" s="346"/>
      <c r="P53" s="346"/>
      <c r="Q53" s="346"/>
      <c r="R53" s="346"/>
      <c r="S53" s="350" t="str">
        <f>IF($S$23="","",$S$23)</f>
        <v/>
      </c>
      <c r="T53" s="350"/>
      <c r="U53" s="350"/>
      <c r="V53" s="350"/>
      <c r="W53" s="350"/>
      <c r="X53" s="351" t="str">
        <f>IF($X$23="","",$X$23)</f>
        <v/>
      </c>
      <c r="Y53" s="351"/>
      <c r="Z53" s="351"/>
      <c r="AA53" s="351"/>
      <c r="AB53" s="350" t="str">
        <f>IF($AB$23="","",$AB$23)</f>
        <v/>
      </c>
      <c r="AC53" s="350"/>
      <c r="AD53" s="350"/>
      <c r="AE53" s="350"/>
      <c r="AF53" s="350"/>
      <c r="AG53" s="352"/>
      <c r="AH53" s="353" t="str">
        <f>IF($AH$23="","",$AH$23)</f>
        <v/>
      </c>
      <c r="AI53" s="354"/>
      <c r="AJ53" s="354"/>
      <c r="AK53" s="354"/>
      <c r="AL53" s="354"/>
      <c r="AM53" s="354"/>
      <c r="AN53" s="354"/>
      <c r="AO53" s="354"/>
      <c r="AP53" s="354"/>
      <c r="AQ53" s="354"/>
      <c r="AR53" s="355"/>
      <c r="AS53" s="344">
        <f>IF($AS$23="","",$AS$23)</f>
        <v>0.1</v>
      </c>
      <c r="AT53" s="345"/>
      <c r="AU53" s="345"/>
      <c r="AV53" s="345"/>
      <c r="AW53" s="346" t="str">
        <f>IF($AW$23="","",$AW$23)</f>
        <v/>
      </c>
      <c r="AX53" s="346"/>
      <c r="AY53" s="346"/>
      <c r="AZ53" s="346"/>
      <c r="BA53" s="346"/>
      <c r="BB53" s="346"/>
      <c r="BC53" s="346"/>
      <c r="BD53" s="346"/>
      <c r="BE53" s="346"/>
      <c r="BF53" s="346"/>
      <c r="BG53" s="346"/>
      <c r="BH53" s="346"/>
      <c r="BI53" s="346"/>
      <c r="BJ53" s="346"/>
      <c r="BK53" s="346" t="str">
        <f>IF($BK$23="","",$BK$23)</f>
        <v/>
      </c>
      <c r="BL53" s="346"/>
      <c r="BM53" s="347"/>
      <c r="BN53" s="326" t="str">
        <f t="shared" si="9"/>
        <v/>
      </c>
      <c r="BO53" s="327"/>
      <c r="BP53" s="327"/>
      <c r="BQ53" s="327"/>
      <c r="BR53" s="327"/>
      <c r="BS53" s="327"/>
      <c r="BT53" s="327"/>
      <c r="BU53" s="327"/>
      <c r="BV53" s="327"/>
      <c r="BW53" s="327"/>
      <c r="BX53" s="328"/>
      <c r="BZ53" s="117"/>
      <c r="CA53" s="118"/>
      <c r="CB53" s="118"/>
      <c r="CC53" s="118"/>
      <c r="CD53" s="118"/>
      <c r="CE53" s="118"/>
      <c r="CF53" s="118"/>
      <c r="CG53" s="118"/>
      <c r="CH53" s="119"/>
      <c r="CI53" s="119"/>
      <c r="CJ53" s="119"/>
      <c r="CK53" s="119"/>
      <c r="CL53" s="119"/>
      <c r="CM53" s="119"/>
      <c r="CN53" s="119"/>
      <c r="CO53" s="119"/>
      <c r="CP53" s="119"/>
      <c r="CQ53" s="119"/>
      <c r="CR53" s="119"/>
      <c r="CS53" s="119"/>
      <c r="CT53" s="119"/>
      <c r="CU53" s="119"/>
      <c r="CV53" s="119"/>
    </row>
    <row r="54" spans="1:100" ht="45" customHeight="1" x14ac:dyDescent="0.35">
      <c r="A54" s="348" t="str">
        <f>IF($A$24="","",$A$24)</f>
        <v/>
      </c>
      <c r="B54" s="349"/>
      <c r="C54" s="349"/>
      <c r="D54" s="349"/>
      <c r="E54" s="346" t="str">
        <f>IF($E$24="","",$E$24)</f>
        <v/>
      </c>
      <c r="F54" s="346"/>
      <c r="G54" s="346"/>
      <c r="H54" s="346"/>
      <c r="I54" s="346"/>
      <c r="J54" s="346"/>
      <c r="K54" s="346"/>
      <c r="L54" s="346"/>
      <c r="M54" s="346"/>
      <c r="N54" s="346"/>
      <c r="O54" s="346"/>
      <c r="P54" s="346"/>
      <c r="Q54" s="346"/>
      <c r="R54" s="346"/>
      <c r="S54" s="350" t="str">
        <f>IF($S$24="","",$S$24)</f>
        <v/>
      </c>
      <c r="T54" s="350"/>
      <c r="U54" s="350"/>
      <c r="V54" s="350"/>
      <c r="W54" s="350"/>
      <c r="X54" s="351" t="str">
        <f>IF($X$24="","",$X$24)</f>
        <v/>
      </c>
      <c r="Y54" s="351"/>
      <c r="Z54" s="351"/>
      <c r="AA54" s="351"/>
      <c r="AB54" s="350" t="str">
        <f>IF($AB$24="","",$AB$24)</f>
        <v/>
      </c>
      <c r="AC54" s="350"/>
      <c r="AD54" s="350"/>
      <c r="AE54" s="350"/>
      <c r="AF54" s="350"/>
      <c r="AG54" s="352"/>
      <c r="AH54" s="353" t="str">
        <f>IF($AH$24="","",$AH$24)</f>
        <v/>
      </c>
      <c r="AI54" s="354"/>
      <c r="AJ54" s="354"/>
      <c r="AK54" s="354"/>
      <c r="AL54" s="354"/>
      <c r="AM54" s="354"/>
      <c r="AN54" s="354"/>
      <c r="AO54" s="354"/>
      <c r="AP54" s="354"/>
      <c r="AQ54" s="354"/>
      <c r="AR54" s="355"/>
      <c r="AS54" s="344">
        <f>IF($AS$24="","",$AS$24)</f>
        <v>0.1</v>
      </c>
      <c r="AT54" s="345"/>
      <c r="AU54" s="345"/>
      <c r="AV54" s="345"/>
      <c r="AW54" s="346" t="str">
        <f>IF($AW$24="","",$AW$24)</f>
        <v/>
      </c>
      <c r="AX54" s="346"/>
      <c r="AY54" s="346"/>
      <c r="AZ54" s="346"/>
      <c r="BA54" s="346"/>
      <c r="BB54" s="346"/>
      <c r="BC54" s="346"/>
      <c r="BD54" s="346"/>
      <c r="BE54" s="346"/>
      <c r="BF54" s="346"/>
      <c r="BG54" s="346"/>
      <c r="BH54" s="346"/>
      <c r="BI54" s="346"/>
      <c r="BJ54" s="346"/>
      <c r="BK54" s="346" t="str">
        <f>IF($BK$24="","",$BK$24)</f>
        <v/>
      </c>
      <c r="BL54" s="346"/>
      <c r="BM54" s="347"/>
      <c r="BN54" s="326" t="str">
        <f t="shared" si="9"/>
        <v/>
      </c>
      <c r="BO54" s="327"/>
      <c r="BP54" s="327"/>
      <c r="BQ54" s="327"/>
      <c r="BR54" s="327"/>
      <c r="BS54" s="327"/>
      <c r="BT54" s="327"/>
      <c r="BU54" s="327"/>
      <c r="BV54" s="327"/>
      <c r="BW54" s="327"/>
      <c r="BX54" s="328"/>
      <c r="BZ54" s="98"/>
      <c r="CA54" s="98"/>
      <c r="CB54" s="98"/>
      <c r="CC54" s="98"/>
      <c r="CD54" s="98"/>
      <c r="CE54" s="98"/>
      <c r="CF54" s="98"/>
      <c r="CG54" s="98"/>
      <c r="CH54" s="18"/>
      <c r="CI54" s="18"/>
      <c r="CJ54" s="18"/>
      <c r="CK54" s="18"/>
      <c r="CL54" s="18"/>
      <c r="CM54" s="18"/>
      <c r="CN54" s="18"/>
      <c r="CO54" s="18"/>
      <c r="CP54" s="18"/>
      <c r="CQ54" s="18"/>
      <c r="CR54" s="18"/>
      <c r="CS54" s="18"/>
      <c r="CT54" s="18"/>
      <c r="CU54" s="18"/>
      <c r="CV54" s="18"/>
    </row>
    <row r="55" spans="1:100" ht="45" customHeight="1" x14ac:dyDescent="0.35">
      <c r="A55" s="348" t="str">
        <f>IF($A$25="","",$A$25)</f>
        <v/>
      </c>
      <c r="B55" s="349"/>
      <c r="C55" s="349"/>
      <c r="D55" s="349"/>
      <c r="E55" s="346" t="str">
        <f>IF($E$25="","",$E$25)</f>
        <v/>
      </c>
      <c r="F55" s="346"/>
      <c r="G55" s="346"/>
      <c r="H55" s="346"/>
      <c r="I55" s="346"/>
      <c r="J55" s="346"/>
      <c r="K55" s="346"/>
      <c r="L55" s="346"/>
      <c r="M55" s="346"/>
      <c r="N55" s="346"/>
      <c r="O55" s="346"/>
      <c r="P55" s="346"/>
      <c r="Q55" s="346"/>
      <c r="R55" s="346"/>
      <c r="S55" s="350" t="str">
        <f>IF($S$25="","",$S$25)</f>
        <v/>
      </c>
      <c r="T55" s="350"/>
      <c r="U55" s="350"/>
      <c r="V55" s="350"/>
      <c r="W55" s="350"/>
      <c r="X55" s="351" t="str">
        <f>IF($X$25="","",$X$25)</f>
        <v/>
      </c>
      <c r="Y55" s="351"/>
      <c r="Z55" s="351"/>
      <c r="AA55" s="351"/>
      <c r="AB55" s="350" t="str">
        <f>IF($AB$25="","",$AB$25)</f>
        <v/>
      </c>
      <c r="AC55" s="350"/>
      <c r="AD55" s="350"/>
      <c r="AE55" s="350"/>
      <c r="AF55" s="350"/>
      <c r="AG55" s="352"/>
      <c r="AH55" s="353" t="str">
        <f>IF($AH$25="","",$AH$25)</f>
        <v/>
      </c>
      <c r="AI55" s="354"/>
      <c r="AJ55" s="354"/>
      <c r="AK55" s="354"/>
      <c r="AL55" s="354"/>
      <c r="AM55" s="354"/>
      <c r="AN55" s="354"/>
      <c r="AO55" s="354"/>
      <c r="AP55" s="354"/>
      <c r="AQ55" s="354"/>
      <c r="AR55" s="355"/>
      <c r="AS55" s="344">
        <f>IF($AS$25="","",$AS$25)</f>
        <v>0.1</v>
      </c>
      <c r="AT55" s="345"/>
      <c r="AU55" s="345"/>
      <c r="AV55" s="345"/>
      <c r="AW55" s="346" t="str">
        <f>IF($AW$25="","",$AW$25)</f>
        <v/>
      </c>
      <c r="AX55" s="346"/>
      <c r="AY55" s="346"/>
      <c r="AZ55" s="346"/>
      <c r="BA55" s="346"/>
      <c r="BB55" s="346"/>
      <c r="BC55" s="346"/>
      <c r="BD55" s="346"/>
      <c r="BE55" s="346"/>
      <c r="BF55" s="346"/>
      <c r="BG55" s="346"/>
      <c r="BH55" s="346"/>
      <c r="BI55" s="346"/>
      <c r="BJ55" s="346"/>
      <c r="BK55" s="346" t="str">
        <f>IF($BK$25="","",$BK$25)</f>
        <v/>
      </c>
      <c r="BL55" s="346"/>
      <c r="BM55" s="347"/>
      <c r="BN55" s="326" t="str">
        <f t="shared" si="9"/>
        <v/>
      </c>
      <c r="BO55" s="327"/>
      <c r="BP55" s="327"/>
      <c r="BQ55" s="327"/>
      <c r="BR55" s="327"/>
      <c r="BS55" s="327"/>
      <c r="BT55" s="327"/>
      <c r="BU55" s="327"/>
      <c r="BV55" s="327"/>
      <c r="BW55" s="327"/>
      <c r="BX55" s="328"/>
      <c r="BZ55" s="98"/>
      <c r="CA55" s="98"/>
      <c r="CB55" s="98"/>
      <c r="CC55" s="98"/>
      <c r="CD55" s="98"/>
      <c r="CE55" s="98"/>
      <c r="CF55" s="98"/>
      <c r="CG55" s="98"/>
      <c r="CH55" s="18"/>
      <c r="CI55" s="18"/>
      <c r="CJ55" s="18"/>
      <c r="CK55" s="18"/>
      <c r="CL55" s="18"/>
      <c r="CM55" s="18"/>
      <c r="CN55" s="18"/>
      <c r="CO55" s="18"/>
      <c r="CP55" s="18"/>
      <c r="CQ55" s="18"/>
      <c r="CR55" s="18"/>
      <c r="CS55" s="18"/>
      <c r="CT55" s="18"/>
      <c r="CU55" s="18"/>
      <c r="CV55" s="18"/>
    </row>
    <row r="56" spans="1:100" ht="45" customHeight="1" x14ac:dyDescent="0.35">
      <c r="A56" s="348" t="str">
        <f>IF($A$26="","",$A$26)</f>
        <v/>
      </c>
      <c r="B56" s="349"/>
      <c r="C56" s="349"/>
      <c r="D56" s="349"/>
      <c r="E56" s="346" t="str">
        <f>IF($E$26="","",$E$26)</f>
        <v/>
      </c>
      <c r="F56" s="346"/>
      <c r="G56" s="346"/>
      <c r="H56" s="346"/>
      <c r="I56" s="346"/>
      <c r="J56" s="346"/>
      <c r="K56" s="346"/>
      <c r="L56" s="346"/>
      <c r="M56" s="346"/>
      <c r="N56" s="346"/>
      <c r="O56" s="346"/>
      <c r="P56" s="346"/>
      <c r="Q56" s="346"/>
      <c r="R56" s="346"/>
      <c r="S56" s="350" t="str">
        <f>IF($S$26="","",$S$26)</f>
        <v/>
      </c>
      <c r="T56" s="350"/>
      <c r="U56" s="350"/>
      <c r="V56" s="350"/>
      <c r="W56" s="350"/>
      <c r="X56" s="351" t="str">
        <f>IF($X$26="","",$X$26)</f>
        <v/>
      </c>
      <c r="Y56" s="351"/>
      <c r="Z56" s="351"/>
      <c r="AA56" s="351"/>
      <c r="AB56" s="350" t="str">
        <f>IF($AB$26="","",$AB$26)</f>
        <v/>
      </c>
      <c r="AC56" s="350"/>
      <c r="AD56" s="350"/>
      <c r="AE56" s="350"/>
      <c r="AF56" s="350"/>
      <c r="AG56" s="352"/>
      <c r="AH56" s="353" t="str">
        <f>IF($AH$26="","",$AH$26)</f>
        <v/>
      </c>
      <c r="AI56" s="354"/>
      <c r="AJ56" s="354"/>
      <c r="AK56" s="354"/>
      <c r="AL56" s="354"/>
      <c r="AM56" s="354"/>
      <c r="AN56" s="354"/>
      <c r="AO56" s="354"/>
      <c r="AP56" s="354"/>
      <c r="AQ56" s="354"/>
      <c r="AR56" s="355"/>
      <c r="AS56" s="344">
        <f>IF($AS$26="","",$AS$26)</f>
        <v>0.1</v>
      </c>
      <c r="AT56" s="345"/>
      <c r="AU56" s="345"/>
      <c r="AV56" s="345"/>
      <c r="AW56" s="346" t="str">
        <f>IF($AW$26="","",$AW$26)</f>
        <v/>
      </c>
      <c r="AX56" s="346"/>
      <c r="AY56" s="346"/>
      <c r="AZ56" s="346"/>
      <c r="BA56" s="346"/>
      <c r="BB56" s="346"/>
      <c r="BC56" s="346"/>
      <c r="BD56" s="346"/>
      <c r="BE56" s="346"/>
      <c r="BF56" s="346"/>
      <c r="BG56" s="346"/>
      <c r="BH56" s="346"/>
      <c r="BI56" s="346"/>
      <c r="BJ56" s="346"/>
      <c r="BK56" s="346" t="str">
        <f>IF($BK$26="","",$BK$26)</f>
        <v/>
      </c>
      <c r="BL56" s="346"/>
      <c r="BM56" s="347"/>
      <c r="BN56" s="326" t="str">
        <f t="shared" si="9"/>
        <v/>
      </c>
      <c r="BO56" s="327"/>
      <c r="BP56" s="327"/>
      <c r="BQ56" s="327"/>
      <c r="BR56" s="327"/>
      <c r="BS56" s="327"/>
      <c r="BT56" s="327"/>
      <c r="BU56" s="327"/>
      <c r="BV56" s="327"/>
      <c r="BW56" s="327"/>
      <c r="BX56" s="32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45" customHeight="1" thickBot="1" x14ac:dyDescent="0.4">
      <c r="A57" s="329" t="str">
        <f>IF($A$27="","",$A$27)</f>
        <v/>
      </c>
      <c r="B57" s="330"/>
      <c r="C57" s="330"/>
      <c r="D57" s="330"/>
      <c r="E57" s="331" t="str">
        <f>IF($E$27="","",$E$27)</f>
        <v/>
      </c>
      <c r="F57" s="331"/>
      <c r="G57" s="331"/>
      <c r="H57" s="331"/>
      <c r="I57" s="331"/>
      <c r="J57" s="331"/>
      <c r="K57" s="331"/>
      <c r="L57" s="331"/>
      <c r="M57" s="331"/>
      <c r="N57" s="331"/>
      <c r="O57" s="331"/>
      <c r="P57" s="331"/>
      <c r="Q57" s="331"/>
      <c r="R57" s="331"/>
      <c r="S57" s="332" t="str">
        <f>IF($S$27="","",$S$27)</f>
        <v/>
      </c>
      <c r="T57" s="332"/>
      <c r="U57" s="332"/>
      <c r="V57" s="332"/>
      <c r="W57" s="332"/>
      <c r="X57" s="333" t="str">
        <f>IF($X$27="","",$X$27)</f>
        <v/>
      </c>
      <c r="Y57" s="333"/>
      <c r="Z57" s="333"/>
      <c r="AA57" s="333"/>
      <c r="AB57" s="332" t="str">
        <f>IF($AB$27="","",$AB$27)</f>
        <v/>
      </c>
      <c r="AC57" s="332"/>
      <c r="AD57" s="332"/>
      <c r="AE57" s="332"/>
      <c r="AF57" s="332"/>
      <c r="AG57" s="334"/>
      <c r="AH57" s="335" t="str">
        <f>IF($AH$27="","",$AH$27)</f>
        <v/>
      </c>
      <c r="AI57" s="336"/>
      <c r="AJ57" s="336"/>
      <c r="AK57" s="336"/>
      <c r="AL57" s="336"/>
      <c r="AM57" s="336"/>
      <c r="AN57" s="336"/>
      <c r="AO57" s="336"/>
      <c r="AP57" s="336"/>
      <c r="AQ57" s="336"/>
      <c r="AR57" s="337"/>
      <c r="AS57" s="338">
        <f>IF($AS$27="","",$AS$27)</f>
        <v>0.1</v>
      </c>
      <c r="AT57" s="339"/>
      <c r="AU57" s="339"/>
      <c r="AV57" s="339"/>
      <c r="AW57" s="331" t="str">
        <f>IF($AW$27="","",$AW$27)</f>
        <v/>
      </c>
      <c r="AX57" s="331"/>
      <c r="AY57" s="331"/>
      <c r="AZ57" s="331"/>
      <c r="BA57" s="331"/>
      <c r="BB57" s="331"/>
      <c r="BC57" s="331"/>
      <c r="BD57" s="331"/>
      <c r="BE57" s="331"/>
      <c r="BF57" s="331"/>
      <c r="BG57" s="331"/>
      <c r="BH57" s="331"/>
      <c r="BI57" s="331"/>
      <c r="BJ57" s="331"/>
      <c r="BK57" s="331" t="str">
        <f>IF($BK$27="","",$BK$27)</f>
        <v/>
      </c>
      <c r="BL57" s="331"/>
      <c r="BM57" s="340"/>
      <c r="BN57" s="341" t="str">
        <f t="shared" si="9"/>
        <v/>
      </c>
      <c r="BO57" s="342"/>
      <c r="BP57" s="342"/>
      <c r="BQ57" s="342"/>
      <c r="BR57" s="342"/>
      <c r="BS57" s="342"/>
      <c r="BT57" s="342"/>
      <c r="BU57" s="342"/>
      <c r="BV57" s="342"/>
      <c r="BW57" s="342"/>
      <c r="BX57" s="343"/>
      <c r="BZ57" s="18"/>
      <c r="CA57" s="18"/>
      <c r="CB57" s="18"/>
      <c r="CC57" s="18"/>
      <c r="CD57" s="18"/>
      <c r="CE57" s="18"/>
      <c r="CF57" s="18"/>
      <c r="CG57" s="18"/>
      <c r="CH57" s="18"/>
      <c r="CI57" s="18"/>
      <c r="CJ57" s="18"/>
      <c r="CK57" s="18"/>
      <c r="CL57" s="18"/>
      <c r="CM57" s="18"/>
      <c r="CN57" s="18"/>
      <c r="CO57" s="18"/>
      <c r="CP57" s="18"/>
      <c r="CQ57" s="18"/>
      <c r="CR57" s="18"/>
      <c r="CS57" s="18"/>
      <c r="CT57" s="18"/>
      <c r="CU57" s="18"/>
      <c r="CV57" s="18"/>
    </row>
    <row r="58" spans="1:100" ht="45" customHeight="1" x14ac:dyDescent="0.35">
      <c r="A58" s="356" t="s">
        <v>125</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8"/>
      <c r="AC58" s="365">
        <v>0.1</v>
      </c>
      <c r="AD58" s="366"/>
      <c r="AE58" s="366"/>
      <c r="AF58" s="366"/>
      <c r="AG58" s="366"/>
      <c r="AH58" s="367" t="str">
        <f>IF(SUMIF($AS$18:$AS$27,$AC58,$AH$18:$AH$27)=0,"",SUMIF($AS$18:$AS$27,$AC58,$AH$18:$AH$27))</f>
        <v/>
      </c>
      <c r="AI58" s="367"/>
      <c r="AJ58" s="367"/>
      <c r="AK58" s="367"/>
      <c r="AL58" s="367"/>
      <c r="AM58" s="367"/>
      <c r="AN58" s="367"/>
      <c r="AO58" s="367"/>
      <c r="AP58" s="367"/>
      <c r="AQ58" s="367"/>
      <c r="AR58" s="368"/>
      <c r="AS58" s="18"/>
      <c r="AT58" s="18"/>
      <c r="AU58" s="18"/>
      <c r="AV58" s="18"/>
      <c r="AW58" s="18"/>
      <c r="AX58" s="18"/>
      <c r="AY58" s="18"/>
      <c r="AZ58" s="18"/>
      <c r="BX58" s="127" t="str">
        <f>BM28</f>
        <v>請求明細書ＤＬ版　2024/1/1</v>
      </c>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ht="45" customHeight="1" x14ac:dyDescent="0.35">
      <c r="A59" s="359"/>
      <c r="B59" s="360"/>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1"/>
      <c r="AC59" s="369" t="s">
        <v>126</v>
      </c>
      <c r="AD59" s="370"/>
      <c r="AE59" s="370"/>
      <c r="AF59" s="370"/>
      <c r="AG59" s="370"/>
      <c r="AH59" s="371" t="str">
        <f>IF(SUMIF($AS$18:$AS$27,$AC59,$AH$18:$AH$27)=0,"",SUMIF($AS$18:$AS$27,$AC59,$AH$18:$AH$27))</f>
        <v/>
      </c>
      <c r="AI59" s="371"/>
      <c r="AJ59" s="371"/>
      <c r="AK59" s="371"/>
      <c r="AL59" s="371"/>
      <c r="AM59" s="371"/>
      <c r="AN59" s="371"/>
      <c r="AO59" s="371"/>
      <c r="AP59" s="371"/>
      <c r="AQ59" s="371"/>
      <c r="AR59" s="372"/>
      <c r="AS59" s="18"/>
      <c r="AT59" s="18"/>
      <c r="AU59" s="18"/>
      <c r="AV59" s="100"/>
      <c r="AW59" s="100"/>
      <c r="AX59" s="100"/>
      <c r="AY59" s="100"/>
      <c r="AZ59" s="100"/>
      <c r="BA59" s="100"/>
      <c r="BB59" s="100"/>
      <c r="BC59" s="100"/>
      <c r="BD59" s="100"/>
      <c r="BE59" s="100"/>
      <c r="BF59" s="101"/>
      <c r="BG59" s="101"/>
      <c r="BH59" s="101"/>
      <c r="BI59" s="101"/>
      <c r="BJ59" s="101"/>
      <c r="BK59" s="101"/>
      <c r="BL59" s="101"/>
      <c r="BM59" s="101"/>
      <c r="BN59" s="101"/>
      <c r="BO59" s="101"/>
      <c r="BP59" s="101"/>
      <c r="BQ59" s="101"/>
      <c r="BR59" s="101"/>
      <c r="BS59" s="6"/>
      <c r="BT59" s="6"/>
      <c r="BU59" s="6"/>
      <c r="BV59" s="6"/>
      <c r="BW59" s="6"/>
      <c r="BX59" s="6"/>
      <c r="BZ59" s="99"/>
      <c r="CA59" s="99"/>
      <c r="CB59" s="99"/>
      <c r="CC59" s="99"/>
      <c r="CD59" s="99"/>
      <c r="CE59" s="99"/>
      <c r="CF59" s="99"/>
      <c r="CG59" s="99"/>
      <c r="CH59" s="99"/>
      <c r="CI59" s="99"/>
      <c r="CJ59" s="99"/>
      <c r="CK59" s="99"/>
      <c r="CL59" s="99"/>
      <c r="CM59" s="99"/>
      <c r="CN59" s="99"/>
      <c r="CO59" s="99"/>
      <c r="CP59" s="99"/>
      <c r="CQ59" s="99"/>
      <c r="CR59" s="99"/>
      <c r="CS59" s="99"/>
      <c r="CT59" s="99"/>
      <c r="CU59" s="99"/>
      <c r="CV59" s="99"/>
    </row>
    <row r="60" spans="1:100" ht="45" customHeight="1" thickBot="1" x14ac:dyDescent="0.4">
      <c r="A60" s="362"/>
      <c r="B60" s="363"/>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4"/>
      <c r="AC60" s="373">
        <v>0.08</v>
      </c>
      <c r="AD60" s="374"/>
      <c r="AE60" s="374"/>
      <c r="AF60" s="374"/>
      <c r="AG60" s="374"/>
      <c r="AH60" s="375" t="str">
        <f>IF(SUMIF($AS$18:$AS$27,$AC60,$AH$18:$AH$27)=0,"",SUMIF($AS$18:$AS$27,$AC60,$AH$18:$AH$27))</f>
        <v/>
      </c>
      <c r="AI60" s="375"/>
      <c r="AJ60" s="375"/>
      <c r="AK60" s="375"/>
      <c r="AL60" s="375"/>
      <c r="AM60" s="375"/>
      <c r="AN60" s="375"/>
      <c r="AO60" s="375"/>
      <c r="AP60" s="375"/>
      <c r="AQ60" s="375"/>
      <c r="AR60" s="376"/>
      <c r="AS60" s="110"/>
      <c r="AT60" s="18"/>
      <c r="AU60" s="18"/>
      <c r="AV60" s="100"/>
      <c r="AW60" s="115"/>
      <c r="AX60" s="100"/>
      <c r="AY60" s="100"/>
      <c r="AZ60" s="100"/>
      <c r="BA60" s="116"/>
      <c r="BB60" s="115"/>
      <c r="BC60" s="100"/>
      <c r="BD60" s="100"/>
      <c r="BE60" s="100"/>
      <c r="BF60" s="101"/>
      <c r="BG60" s="101"/>
      <c r="BH60" s="101"/>
      <c r="BI60" s="101"/>
      <c r="BJ60" s="101"/>
      <c r="BK60" s="101"/>
      <c r="BL60" s="101"/>
      <c r="BM60" s="101"/>
      <c r="BN60" s="101"/>
      <c r="BO60" s="101"/>
      <c r="BP60" s="101"/>
      <c r="BQ60" s="101"/>
      <c r="BR60" s="6"/>
      <c r="BS60" s="6"/>
      <c r="BT60" s="6"/>
      <c r="BU60" s="6"/>
      <c r="BV60" s="6"/>
      <c r="BW60" s="6"/>
      <c r="BX60" s="6"/>
      <c r="BZ60" s="99"/>
      <c r="CA60" s="99"/>
      <c r="CB60" s="99"/>
      <c r="CC60" s="99"/>
      <c r="CD60" s="99"/>
      <c r="CE60" s="99"/>
      <c r="CF60" s="99"/>
      <c r="CG60" s="99"/>
      <c r="CH60" s="99"/>
      <c r="CI60" s="99"/>
      <c r="CJ60" s="99"/>
      <c r="CK60" s="99"/>
      <c r="CL60" s="99"/>
      <c r="CM60" s="99"/>
      <c r="CN60" s="99"/>
      <c r="CO60" s="99"/>
      <c r="CP60" s="99"/>
      <c r="CQ60" s="99"/>
      <c r="CR60" s="99"/>
      <c r="CS60" s="99"/>
      <c r="CT60" s="99"/>
      <c r="CU60" s="99"/>
      <c r="CV60" s="99"/>
    </row>
    <row r="61" spans="1:100" ht="36.75" customHeight="1" thickTop="1" x14ac:dyDescent="0.15">
      <c r="A61" s="637" t="s">
        <v>165</v>
      </c>
      <c r="B61" s="637"/>
      <c r="C61" s="637"/>
      <c r="D61" s="637"/>
      <c r="E61" s="637"/>
      <c r="F61" s="637"/>
      <c r="G61" s="637"/>
      <c r="H61" s="637"/>
      <c r="I61" s="637"/>
      <c r="J61" s="637"/>
      <c r="K61" s="637"/>
      <c r="L61" s="637"/>
      <c r="M61" s="637"/>
      <c r="N61" s="637"/>
      <c r="O61" s="637"/>
      <c r="P61" s="637"/>
      <c r="Q61" s="637"/>
      <c r="R61" s="637"/>
      <c r="S61" s="637"/>
      <c r="T61" s="637"/>
      <c r="U61" s="637"/>
      <c r="V61" s="637"/>
      <c r="W61" s="637"/>
      <c r="X61" s="637"/>
      <c r="Y61" s="637"/>
      <c r="Z61" s="637"/>
      <c r="AA61" s="637"/>
      <c r="AB61" s="637"/>
      <c r="AC61" s="637"/>
      <c r="AD61" s="637"/>
      <c r="AE61" s="637"/>
      <c r="AF61" s="637"/>
      <c r="AG61" s="637"/>
      <c r="AH61" s="637"/>
      <c r="AI61" s="637"/>
      <c r="AJ61" s="637"/>
      <c r="AK61" s="637"/>
      <c r="AL61" s="637"/>
      <c r="AM61" s="637"/>
      <c r="AN61" s="638" t="s">
        <v>160</v>
      </c>
      <c r="AO61" s="638"/>
      <c r="AP61" s="638"/>
      <c r="AQ61" s="638"/>
      <c r="AR61" s="638"/>
      <c r="AS61" s="638"/>
      <c r="AT61" s="638"/>
      <c r="AU61" s="638"/>
      <c r="AV61" s="638"/>
      <c r="AW61" s="638"/>
      <c r="AX61" s="638"/>
      <c r="AY61" s="638"/>
      <c r="AZ61" s="638"/>
      <c r="BA61" s="638"/>
      <c r="BB61" s="638"/>
      <c r="BC61" s="638"/>
      <c r="BD61" s="638"/>
      <c r="BE61" s="638"/>
      <c r="BF61" s="638"/>
      <c r="BG61" s="638"/>
      <c r="BH61" s="638"/>
      <c r="BI61" s="638"/>
      <c r="BJ61" s="85"/>
      <c r="BK61" s="533" t="s">
        <v>147</v>
      </c>
      <c r="BL61" s="533"/>
      <c r="BM61" s="533"/>
      <c r="BN61" s="533"/>
      <c r="BO61" s="533"/>
      <c r="BP61" s="533"/>
      <c r="BQ61" s="533"/>
      <c r="BR61" s="533"/>
      <c r="BS61" s="534" t="s">
        <v>146</v>
      </c>
      <c r="BT61" s="534"/>
      <c r="BU61" s="534"/>
      <c r="BV61" s="534"/>
      <c r="BW61" s="534"/>
      <c r="BX61" s="534"/>
      <c r="BZ61" s="535" t="s">
        <v>29</v>
      </c>
      <c r="CA61" s="536"/>
      <c r="CB61" s="536"/>
      <c r="CC61" s="536"/>
      <c r="CD61" s="537"/>
      <c r="CE61" s="557" t="str">
        <f>IF($CE$1="","",$CE$1)</f>
        <v/>
      </c>
      <c r="CF61" s="558"/>
      <c r="CG61" s="558"/>
      <c r="CH61" s="558"/>
      <c r="CI61" s="558"/>
      <c r="CJ61" s="558"/>
      <c r="CK61" s="558"/>
      <c r="CL61" s="558"/>
      <c r="CM61" s="558"/>
      <c r="CN61" s="558"/>
      <c r="CO61" s="558"/>
      <c r="CP61" s="558"/>
      <c r="CQ61" s="558"/>
      <c r="CR61" s="558"/>
      <c r="CS61" s="558"/>
      <c r="CT61" s="558"/>
      <c r="CU61" s="558"/>
      <c r="CV61" s="559"/>
    </row>
    <row r="62" spans="1:100" ht="13.5" customHeight="1" thickBot="1" x14ac:dyDescent="0.2">
      <c r="A62" s="637"/>
      <c r="B62" s="637"/>
      <c r="C62" s="637"/>
      <c r="D62" s="637"/>
      <c r="E62" s="637"/>
      <c r="F62" s="637"/>
      <c r="G62" s="637"/>
      <c r="H62" s="637"/>
      <c r="I62" s="637"/>
      <c r="J62" s="637"/>
      <c r="K62" s="637"/>
      <c r="L62" s="637"/>
      <c r="M62" s="637"/>
      <c r="N62" s="637"/>
      <c r="O62" s="637"/>
      <c r="P62" s="637"/>
      <c r="Q62" s="637"/>
      <c r="R62" s="637"/>
      <c r="S62" s="637"/>
      <c r="T62" s="637"/>
      <c r="U62" s="637"/>
      <c r="V62" s="637"/>
      <c r="W62" s="637"/>
      <c r="X62" s="637"/>
      <c r="Y62" s="637"/>
      <c r="Z62" s="637"/>
      <c r="AA62" s="637"/>
      <c r="AB62" s="637"/>
      <c r="AC62" s="637"/>
      <c r="AD62" s="637"/>
      <c r="AE62" s="637"/>
      <c r="AF62" s="637"/>
      <c r="AG62" s="637"/>
      <c r="AH62" s="637"/>
      <c r="AI62" s="637"/>
      <c r="AJ62" s="637"/>
      <c r="AK62" s="637"/>
      <c r="AL62" s="637"/>
      <c r="AM62" s="637"/>
      <c r="BZ62" s="538"/>
      <c r="CA62" s="539"/>
      <c r="CB62" s="539"/>
      <c r="CC62" s="539"/>
      <c r="CD62" s="540"/>
      <c r="CE62" s="560"/>
      <c r="CF62" s="561"/>
      <c r="CG62" s="561"/>
      <c r="CH62" s="561"/>
      <c r="CI62" s="561"/>
      <c r="CJ62" s="561"/>
      <c r="CK62" s="561"/>
      <c r="CL62" s="561"/>
      <c r="CM62" s="561"/>
      <c r="CN62" s="561"/>
      <c r="CO62" s="561"/>
      <c r="CP62" s="561"/>
      <c r="CQ62" s="561"/>
      <c r="CR62" s="561"/>
      <c r="CS62" s="561"/>
      <c r="CT62" s="561"/>
      <c r="CU62" s="561"/>
      <c r="CV62" s="562"/>
    </row>
    <row r="63" spans="1:100" ht="45" customHeight="1" thickBot="1" x14ac:dyDescent="0.45">
      <c r="A63" s="477" t="s">
        <v>134</v>
      </c>
      <c r="B63" s="478"/>
      <c r="C63" s="478"/>
      <c r="D63" s="478"/>
      <c r="E63" s="478"/>
      <c r="F63" s="478"/>
      <c r="G63" s="478"/>
      <c r="H63" s="478"/>
      <c r="I63" s="478"/>
      <c r="J63" s="479"/>
      <c r="K63" s="480" t="s">
        <v>8</v>
      </c>
      <c r="L63" s="481"/>
      <c r="M63" s="481"/>
      <c r="N63" s="482" t="str">
        <f>IF($N$3="","",$N$3)</f>
        <v/>
      </c>
      <c r="O63" s="482"/>
      <c r="P63" s="482"/>
      <c r="Q63" s="482"/>
      <c r="R63" s="482"/>
      <c r="S63" s="482"/>
      <c r="T63" s="482"/>
      <c r="U63" s="482"/>
      <c r="V63" s="482"/>
      <c r="W63" s="483" t="s">
        <v>9</v>
      </c>
      <c r="X63" s="483"/>
      <c r="Y63" s="483"/>
      <c r="Z63" s="484" t="str">
        <f>IF($Z$3="","",$Z$3)</f>
        <v/>
      </c>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4"/>
      <c r="BE63" s="484"/>
      <c r="BF63" s="484"/>
      <c r="BG63" s="484"/>
      <c r="BH63" s="484"/>
      <c r="BI63" s="484"/>
      <c r="BJ63" s="484"/>
      <c r="BK63" s="484"/>
      <c r="BL63" s="484"/>
      <c r="BM63" s="484"/>
      <c r="BN63" s="484"/>
      <c r="BO63" s="484"/>
      <c r="BP63" s="484"/>
      <c r="BQ63" s="484"/>
      <c r="BR63" s="484"/>
      <c r="BS63" s="484"/>
      <c r="BT63" s="484"/>
      <c r="BU63" s="484"/>
      <c r="BV63" s="484"/>
      <c r="BW63" s="484"/>
      <c r="BX63" s="485"/>
      <c r="BZ63" s="486" t="s">
        <v>31</v>
      </c>
      <c r="CA63" s="487"/>
      <c r="CB63" s="487"/>
      <c r="CC63" s="487"/>
      <c r="CD63" s="487"/>
      <c r="CE63" s="487"/>
      <c r="CF63" s="487"/>
      <c r="CG63" s="487"/>
      <c r="CH63" s="487"/>
      <c r="CI63" s="487"/>
      <c r="CJ63" s="488"/>
      <c r="CK63" s="489" t="s">
        <v>121</v>
      </c>
      <c r="CL63" s="490"/>
      <c r="CM63" s="490"/>
      <c r="CN63" s="490"/>
      <c r="CO63" s="491"/>
      <c r="CP63" s="492" t="str">
        <f>IF($CP$3="","",$CP$3)</f>
        <v/>
      </c>
      <c r="CQ63" s="493"/>
      <c r="CR63" s="493"/>
      <c r="CS63" s="493"/>
      <c r="CT63" s="493"/>
      <c r="CU63" s="493"/>
      <c r="CV63" s="494"/>
    </row>
    <row r="64" spans="1:100" ht="45" customHeight="1" thickBot="1" x14ac:dyDescent="0.3">
      <c r="A64" s="495" t="s">
        <v>13</v>
      </c>
      <c r="B64" s="484"/>
      <c r="C64" s="484"/>
      <c r="D64" s="484" t="str">
        <f>IF($D$4="","",$D$4)</f>
        <v/>
      </c>
      <c r="E64" s="484"/>
      <c r="F64" s="484"/>
      <c r="G64" s="484"/>
      <c r="H64" s="484"/>
      <c r="I64" s="484"/>
      <c r="J64" s="484"/>
      <c r="K64" s="496"/>
      <c r="L64" s="496"/>
      <c r="M64" s="496"/>
      <c r="N64" s="496"/>
      <c r="O64" s="496"/>
      <c r="P64" s="496"/>
      <c r="Q64" s="496"/>
      <c r="R64" s="496"/>
      <c r="S64" s="496"/>
      <c r="T64" s="496"/>
      <c r="U64" s="496"/>
      <c r="V64" s="496"/>
      <c r="W64" s="496"/>
      <c r="X64" s="496" t="s">
        <v>25</v>
      </c>
      <c r="Y64" s="496"/>
      <c r="Z64" s="496"/>
      <c r="AA64" s="496" t="str">
        <f>IF($AA$4="","",$AA$4)</f>
        <v/>
      </c>
      <c r="AB64" s="496"/>
      <c r="AC64" s="496"/>
      <c r="AD64" s="496"/>
      <c r="AE64" s="496"/>
      <c r="AF64" s="496"/>
      <c r="AG64" s="496"/>
      <c r="AH64" s="496"/>
      <c r="AI64" s="496"/>
      <c r="AJ64" s="496"/>
      <c r="AK64" s="496"/>
      <c r="AL64" s="496"/>
      <c r="AM64" s="496"/>
      <c r="AN64" s="496"/>
      <c r="AO64" s="496"/>
      <c r="AP64" s="497"/>
      <c r="AQ64" s="553" t="s">
        <v>124</v>
      </c>
      <c r="AR64" s="554"/>
      <c r="AS64" s="554"/>
      <c r="AT64" s="554"/>
      <c r="AU64" s="554"/>
      <c r="AV64" s="554"/>
      <c r="AW64" s="496" t="s">
        <v>11</v>
      </c>
      <c r="AX64" s="496"/>
      <c r="AY64" s="496"/>
      <c r="AZ64" s="496"/>
      <c r="BA64" s="496"/>
      <c r="BB64" s="496"/>
      <c r="BC64" s="496"/>
      <c r="BD64" s="496"/>
      <c r="BE64" s="496"/>
      <c r="BF64" s="496"/>
      <c r="BG64" s="496"/>
      <c r="BH64" s="496" t="s">
        <v>123</v>
      </c>
      <c r="BI64" s="496"/>
      <c r="BJ64" s="496"/>
      <c r="BK64" s="496"/>
      <c r="BL64" s="496"/>
      <c r="BM64" s="496"/>
      <c r="BN64" s="496"/>
      <c r="BO64" s="496"/>
      <c r="BP64" s="496"/>
      <c r="BQ64" s="496"/>
      <c r="BR64" s="496"/>
      <c r="BS64" s="496"/>
      <c r="BT64" s="496"/>
      <c r="BU64" s="496"/>
      <c r="BV64" s="496"/>
      <c r="BW64" s="496"/>
      <c r="BX64" s="497"/>
      <c r="BZ64" s="498" t="s">
        <v>63</v>
      </c>
      <c r="CA64" s="499"/>
      <c r="CB64" s="500"/>
      <c r="CC64" s="504" t="str">
        <f>IF($CC$4="","",$CC$4)</f>
        <v/>
      </c>
      <c r="CD64" s="504"/>
      <c r="CE64" s="504"/>
      <c r="CF64" s="504"/>
      <c r="CG64" s="504"/>
      <c r="CH64" s="504"/>
      <c r="CI64" s="504"/>
      <c r="CJ64" s="504"/>
      <c r="CK64" s="504"/>
      <c r="CL64" s="504"/>
      <c r="CM64" s="504"/>
      <c r="CN64" s="504"/>
      <c r="CO64" s="504"/>
      <c r="CP64" s="504"/>
      <c r="CQ64" s="504"/>
      <c r="CR64" s="504"/>
      <c r="CS64" s="504"/>
      <c r="CT64" s="504"/>
      <c r="CU64" s="504"/>
      <c r="CV64" s="505"/>
    </row>
    <row r="65" spans="1:100" ht="9.9499999999999993" customHeight="1" x14ac:dyDescent="0.15">
      <c r="AU65" s="77"/>
      <c r="BZ65" s="501"/>
      <c r="CA65" s="502"/>
      <c r="CB65" s="503"/>
      <c r="CC65" s="506"/>
      <c r="CD65" s="506"/>
      <c r="CE65" s="506"/>
      <c r="CF65" s="506"/>
      <c r="CG65" s="506"/>
      <c r="CH65" s="506"/>
      <c r="CI65" s="506"/>
      <c r="CJ65" s="506"/>
      <c r="CK65" s="506"/>
      <c r="CL65" s="506"/>
      <c r="CM65" s="506"/>
      <c r="CN65" s="506"/>
      <c r="CO65" s="506"/>
      <c r="CP65" s="506"/>
      <c r="CQ65" s="506"/>
      <c r="CR65" s="506"/>
      <c r="CS65" s="506"/>
      <c r="CT65" s="506"/>
      <c r="CU65" s="506"/>
      <c r="CV65" s="507"/>
    </row>
    <row r="66" spans="1:100" ht="30" customHeight="1" thickBot="1" x14ac:dyDescent="0.2">
      <c r="A66" s="508" t="s">
        <v>137</v>
      </c>
      <c r="B66" s="508"/>
      <c r="C66" s="508"/>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J66" s="508"/>
      <c r="AK66" s="508"/>
      <c r="AL66" s="508"/>
      <c r="AM66" s="508"/>
      <c r="AN66" s="508"/>
      <c r="AO66" s="508"/>
      <c r="AP66" s="508"/>
      <c r="AQ66" s="508"/>
      <c r="AR66" s="508"/>
      <c r="AS66" s="508"/>
      <c r="AT66" s="508"/>
      <c r="AU66" s="508"/>
      <c r="AV66" s="508"/>
      <c r="AW66" s="508"/>
      <c r="AX66" s="508"/>
      <c r="AY66" s="508"/>
      <c r="AZ66" s="508"/>
      <c r="BA66" s="508"/>
      <c r="BB66" s="508"/>
      <c r="BC66" s="508"/>
      <c r="BD66" s="508"/>
      <c r="BE66" s="508"/>
      <c r="BF66" s="508"/>
      <c r="BG66" s="508"/>
      <c r="BH66" s="508"/>
      <c r="BI66" s="508"/>
      <c r="BJ66" s="508"/>
      <c r="BK66" s="508"/>
      <c r="BL66" s="508"/>
      <c r="BM66" s="508"/>
      <c r="BN66" s="508"/>
      <c r="BO66" s="508"/>
      <c r="BP66" s="508"/>
      <c r="BQ66" s="508"/>
      <c r="BR66" s="508"/>
      <c r="BS66" s="508"/>
      <c r="BT66" s="508"/>
      <c r="BU66" s="508"/>
      <c r="BV66" s="508"/>
      <c r="BW66" s="508"/>
      <c r="BX66" s="508"/>
      <c r="BZ66" s="461" t="s">
        <v>62</v>
      </c>
      <c r="CA66" s="462"/>
      <c r="CB66" s="462"/>
      <c r="CC66" s="509" t="str">
        <f>IF($CC$6="","",$CC$6)</f>
        <v/>
      </c>
      <c r="CD66" s="510"/>
      <c r="CE66" s="510"/>
      <c r="CF66" s="510"/>
      <c r="CG66" s="510"/>
      <c r="CH66" s="511"/>
      <c r="CI66" s="515" t="s">
        <v>122</v>
      </c>
      <c r="CJ66" s="515"/>
      <c r="CK66" s="515"/>
      <c r="CL66" s="517" t="str">
        <f>IF($CL$6="","",$CL$6)</f>
        <v/>
      </c>
      <c r="CM66" s="517"/>
      <c r="CN66" s="517"/>
      <c r="CO66" s="517"/>
      <c r="CP66" s="517"/>
      <c r="CQ66" s="517"/>
      <c r="CR66" s="517"/>
      <c r="CS66" s="517"/>
      <c r="CT66" s="517"/>
      <c r="CU66" s="517"/>
      <c r="CV66" s="518"/>
    </row>
    <row r="67" spans="1:100" ht="24.95" customHeight="1" thickBot="1" x14ac:dyDescent="0.2">
      <c r="A67" s="521" t="s">
        <v>6</v>
      </c>
      <c r="B67" s="522"/>
      <c r="C67" s="522"/>
      <c r="D67" s="522"/>
      <c r="E67" s="522"/>
      <c r="F67" s="550" t="s">
        <v>30</v>
      </c>
      <c r="G67" s="550"/>
      <c r="H67" s="550"/>
      <c r="I67" s="550"/>
      <c r="J67" s="550"/>
      <c r="K67" s="550"/>
      <c r="L67" s="550"/>
      <c r="M67" s="550"/>
      <c r="N67" s="550"/>
      <c r="O67" s="550"/>
      <c r="P67" s="550"/>
      <c r="Q67" s="550"/>
      <c r="R67" s="550"/>
      <c r="S67" s="550"/>
      <c r="T67" s="550"/>
      <c r="U67" s="550"/>
      <c r="V67" s="550"/>
      <c r="W67" s="550"/>
      <c r="X67" s="550"/>
      <c r="Y67" s="550"/>
      <c r="Z67" s="550"/>
      <c r="AA67" s="550"/>
      <c r="AB67" s="550"/>
      <c r="AC67" s="550"/>
      <c r="AD67" s="550"/>
      <c r="AE67" s="550"/>
      <c r="AF67" s="550"/>
      <c r="AG67" s="550"/>
      <c r="AH67" s="550"/>
      <c r="AI67" s="550"/>
      <c r="AJ67" s="550"/>
      <c r="AK67" s="550"/>
      <c r="AL67" s="550"/>
      <c r="AM67" s="550"/>
      <c r="AN67" s="550"/>
      <c r="AO67" s="550"/>
      <c r="AP67" s="550"/>
      <c r="AQ67" s="551"/>
      <c r="AR67" s="551"/>
      <c r="AS67" s="551"/>
      <c r="AT67" s="551"/>
      <c r="AU67" s="551"/>
      <c r="AV67" s="551"/>
      <c r="AW67" s="551"/>
      <c r="AX67" s="551"/>
      <c r="AY67" s="551"/>
      <c r="AZ67" s="551"/>
      <c r="BA67" s="551"/>
      <c r="BB67" s="551"/>
      <c r="BC67" s="550"/>
      <c r="BD67" s="550"/>
      <c r="BE67" s="550"/>
      <c r="BF67" s="550"/>
      <c r="BG67" s="550"/>
      <c r="BH67" s="550"/>
      <c r="BI67" s="550"/>
      <c r="BJ67" s="550"/>
      <c r="BK67" s="550"/>
      <c r="BL67" s="550"/>
      <c r="BM67" s="552"/>
      <c r="BN67" s="83"/>
      <c r="BO67" s="82"/>
      <c r="BP67" s="82"/>
      <c r="BQ67" s="82"/>
      <c r="BR67" s="82"/>
      <c r="BS67" s="82"/>
      <c r="BT67" s="82"/>
      <c r="BU67" s="82"/>
      <c r="BV67" s="82"/>
      <c r="BW67" s="82"/>
      <c r="BX67" s="82"/>
      <c r="BZ67" s="501"/>
      <c r="CA67" s="502"/>
      <c r="CB67" s="502"/>
      <c r="CC67" s="512"/>
      <c r="CD67" s="513"/>
      <c r="CE67" s="513"/>
      <c r="CF67" s="513"/>
      <c r="CG67" s="513"/>
      <c r="CH67" s="514"/>
      <c r="CI67" s="516"/>
      <c r="CJ67" s="516"/>
      <c r="CK67" s="516"/>
      <c r="CL67" s="519"/>
      <c r="CM67" s="519"/>
      <c r="CN67" s="519"/>
      <c r="CO67" s="519"/>
      <c r="CP67" s="519"/>
      <c r="CQ67" s="519"/>
      <c r="CR67" s="519"/>
      <c r="CS67" s="519"/>
      <c r="CT67" s="519"/>
      <c r="CU67" s="519"/>
      <c r="CV67" s="520"/>
    </row>
    <row r="68" spans="1:100" ht="24.95" customHeight="1" thickTop="1" x14ac:dyDescent="0.15">
      <c r="A68" s="80" t="s">
        <v>27</v>
      </c>
      <c r="B68" s="424" t="s">
        <v>7</v>
      </c>
      <c r="C68" s="424"/>
      <c r="D68" s="424"/>
      <c r="E68" s="424"/>
      <c r="F68" s="424"/>
      <c r="G68" s="424"/>
      <c r="H68" s="424"/>
      <c r="I68" s="424"/>
      <c r="J68" s="424" t="s">
        <v>10</v>
      </c>
      <c r="K68" s="424"/>
      <c r="L68" s="424"/>
      <c r="M68" s="424"/>
      <c r="N68" s="424"/>
      <c r="O68" s="424"/>
      <c r="P68" s="424"/>
      <c r="Q68" s="424"/>
      <c r="R68" s="424"/>
      <c r="S68" s="424"/>
      <c r="T68" s="424"/>
      <c r="U68" s="424" t="s">
        <v>135</v>
      </c>
      <c r="V68" s="424"/>
      <c r="W68" s="424"/>
      <c r="X68" s="424"/>
      <c r="Y68" s="424"/>
      <c r="Z68" s="424"/>
      <c r="AA68" s="424"/>
      <c r="AB68" s="424"/>
      <c r="AC68" s="424"/>
      <c r="AD68" s="424"/>
      <c r="AE68" s="424"/>
      <c r="AF68" s="424" t="s">
        <v>12</v>
      </c>
      <c r="AG68" s="424"/>
      <c r="AH68" s="424"/>
      <c r="AI68" s="424"/>
      <c r="AJ68" s="424"/>
      <c r="AK68" s="424"/>
      <c r="AL68" s="424"/>
      <c r="AM68" s="424"/>
      <c r="AN68" s="424"/>
      <c r="AO68" s="424"/>
      <c r="AP68" s="425"/>
      <c r="AQ68" s="547" t="s">
        <v>14</v>
      </c>
      <c r="AR68" s="548"/>
      <c r="AS68" s="548"/>
      <c r="AT68" s="548"/>
      <c r="AU68" s="548"/>
      <c r="AV68" s="548"/>
      <c r="AW68" s="548"/>
      <c r="AX68" s="548"/>
      <c r="AY68" s="548"/>
      <c r="AZ68" s="548"/>
      <c r="BA68" s="548"/>
      <c r="BB68" s="549"/>
      <c r="BC68" s="458" t="s">
        <v>15</v>
      </c>
      <c r="BD68" s="459"/>
      <c r="BE68" s="459"/>
      <c r="BF68" s="459"/>
      <c r="BG68" s="459"/>
      <c r="BH68" s="459"/>
      <c r="BI68" s="459"/>
      <c r="BJ68" s="459"/>
      <c r="BK68" s="459"/>
      <c r="BL68" s="459"/>
      <c r="BM68" s="460"/>
      <c r="BN68" s="429" t="s">
        <v>136</v>
      </c>
      <c r="BO68" s="430"/>
      <c r="BP68" s="430"/>
      <c r="BQ68" s="430"/>
      <c r="BR68" s="430"/>
      <c r="BS68" s="430"/>
      <c r="BT68" s="430"/>
      <c r="BU68" s="430"/>
      <c r="BV68" s="430"/>
      <c r="BW68" s="430"/>
      <c r="BX68" s="431"/>
      <c r="BZ68" s="461" t="s">
        <v>64</v>
      </c>
      <c r="CA68" s="462"/>
      <c r="CB68" s="463"/>
      <c r="CC68" s="470" t="str">
        <f>IF($CC$8="","",$CC$8)</f>
        <v/>
      </c>
      <c r="CD68" s="470"/>
      <c r="CE68" s="470"/>
      <c r="CF68" s="470"/>
      <c r="CG68" s="470"/>
      <c r="CH68" s="470"/>
      <c r="CI68" s="470"/>
      <c r="CJ68" s="470"/>
      <c r="CK68" s="470"/>
      <c r="CL68" s="470"/>
      <c r="CM68" s="470"/>
      <c r="CN68" s="470"/>
      <c r="CO68" s="470"/>
      <c r="CP68" s="470"/>
      <c r="CQ68" s="470"/>
      <c r="CR68" s="470"/>
      <c r="CS68" s="470"/>
      <c r="CT68" s="470"/>
      <c r="CU68" s="470"/>
      <c r="CV68" s="471"/>
    </row>
    <row r="69" spans="1:100" ht="45" customHeight="1" x14ac:dyDescent="0.3">
      <c r="A69" s="79">
        <v>1</v>
      </c>
      <c r="B69" s="449" t="str">
        <f>IF($B$9="","",$B$9)</f>
        <v/>
      </c>
      <c r="C69" s="449"/>
      <c r="D69" s="449"/>
      <c r="E69" s="449"/>
      <c r="F69" s="449"/>
      <c r="G69" s="449"/>
      <c r="H69" s="449"/>
      <c r="I69" s="449"/>
      <c r="J69" s="450" t="str">
        <f>IF($J$9="","",$J$9)</f>
        <v/>
      </c>
      <c r="K69" s="450"/>
      <c r="L69" s="450"/>
      <c r="M69" s="450"/>
      <c r="N69" s="450"/>
      <c r="O69" s="450"/>
      <c r="P69" s="450"/>
      <c r="Q69" s="450"/>
      <c r="R69" s="450"/>
      <c r="S69" s="450"/>
      <c r="T69" s="450"/>
      <c r="U69" s="450" t="str">
        <f>IF($U$9="","",$U$9)</f>
        <v/>
      </c>
      <c r="V69" s="450"/>
      <c r="W69" s="450"/>
      <c r="X69" s="450"/>
      <c r="Y69" s="450"/>
      <c r="Z69" s="450"/>
      <c r="AA69" s="450"/>
      <c r="AB69" s="450"/>
      <c r="AC69" s="450"/>
      <c r="AD69" s="450"/>
      <c r="AE69" s="450"/>
      <c r="AF69" s="450" t="str">
        <f>IF($AF$9="","",$AF$9)</f>
        <v/>
      </c>
      <c r="AG69" s="450"/>
      <c r="AH69" s="450"/>
      <c r="AI69" s="450"/>
      <c r="AJ69" s="450"/>
      <c r="AK69" s="450"/>
      <c r="AL69" s="450"/>
      <c r="AM69" s="450"/>
      <c r="AN69" s="450"/>
      <c r="AO69" s="450"/>
      <c r="AP69" s="451"/>
      <c r="AQ69" s="443" t="str">
        <f>IF(J69="","",U69-AF69)</f>
        <v/>
      </c>
      <c r="AR69" s="327"/>
      <c r="AS69" s="327"/>
      <c r="AT69" s="327"/>
      <c r="AU69" s="327"/>
      <c r="AV69" s="327"/>
      <c r="AW69" s="327"/>
      <c r="AX69" s="327"/>
      <c r="AY69" s="327"/>
      <c r="AZ69" s="327"/>
      <c r="BA69" s="327"/>
      <c r="BB69" s="444"/>
      <c r="BC69" s="326" t="str">
        <f>IF(J69="","",J69-U69)</f>
        <v/>
      </c>
      <c r="BD69" s="327"/>
      <c r="BE69" s="327"/>
      <c r="BF69" s="327"/>
      <c r="BG69" s="327"/>
      <c r="BH69" s="327"/>
      <c r="BI69" s="327"/>
      <c r="BJ69" s="327"/>
      <c r="BK69" s="327"/>
      <c r="BL69" s="327"/>
      <c r="BM69" s="328"/>
      <c r="BN69" s="326" t="str">
        <f>IF(AQ69="","",ROUND(AQ69*1.1,0))</f>
        <v/>
      </c>
      <c r="BO69" s="327"/>
      <c r="BP69" s="327"/>
      <c r="BQ69" s="327"/>
      <c r="BR69" s="327"/>
      <c r="BS69" s="327"/>
      <c r="BT69" s="327"/>
      <c r="BU69" s="327"/>
      <c r="BV69" s="327"/>
      <c r="BW69" s="327"/>
      <c r="BX69" s="328"/>
      <c r="BZ69" s="464"/>
      <c r="CA69" s="465"/>
      <c r="CB69" s="466"/>
      <c r="CC69" s="470"/>
      <c r="CD69" s="470"/>
      <c r="CE69" s="470"/>
      <c r="CF69" s="470"/>
      <c r="CG69" s="470"/>
      <c r="CH69" s="470"/>
      <c r="CI69" s="470"/>
      <c r="CJ69" s="470"/>
      <c r="CK69" s="470"/>
      <c r="CL69" s="470"/>
      <c r="CM69" s="470"/>
      <c r="CN69" s="470"/>
      <c r="CO69" s="470"/>
      <c r="CP69" s="470"/>
      <c r="CQ69" s="470"/>
      <c r="CR69" s="470"/>
      <c r="CS69" s="470"/>
      <c r="CT69" s="470"/>
      <c r="CU69" s="470"/>
      <c r="CV69" s="471"/>
    </row>
    <row r="70" spans="1:100" ht="45" customHeight="1" thickBot="1" x14ac:dyDescent="0.35">
      <c r="A70" s="79">
        <v>2</v>
      </c>
      <c r="B70" s="449" t="str">
        <f>IF($B$10="","",$B$10)</f>
        <v/>
      </c>
      <c r="C70" s="449"/>
      <c r="D70" s="449"/>
      <c r="E70" s="449"/>
      <c r="F70" s="449"/>
      <c r="G70" s="449"/>
      <c r="H70" s="449"/>
      <c r="I70" s="449"/>
      <c r="J70" s="450" t="str">
        <f>IF($J$10="","",$J$10)</f>
        <v/>
      </c>
      <c r="K70" s="450"/>
      <c r="L70" s="450"/>
      <c r="M70" s="450"/>
      <c r="N70" s="450"/>
      <c r="O70" s="450"/>
      <c r="P70" s="450"/>
      <c r="Q70" s="450"/>
      <c r="R70" s="450"/>
      <c r="S70" s="450"/>
      <c r="T70" s="450"/>
      <c r="U70" s="450" t="str">
        <f>IF($U$10="","",$U$10)</f>
        <v/>
      </c>
      <c r="V70" s="450"/>
      <c r="W70" s="450"/>
      <c r="X70" s="450"/>
      <c r="Y70" s="450"/>
      <c r="Z70" s="450"/>
      <c r="AA70" s="450"/>
      <c r="AB70" s="450"/>
      <c r="AC70" s="450"/>
      <c r="AD70" s="450"/>
      <c r="AE70" s="450"/>
      <c r="AF70" s="450" t="str">
        <f>IF($AF$10="","",$AF$10)</f>
        <v/>
      </c>
      <c r="AG70" s="450"/>
      <c r="AH70" s="450"/>
      <c r="AI70" s="450"/>
      <c r="AJ70" s="450"/>
      <c r="AK70" s="450"/>
      <c r="AL70" s="450"/>
      <c r="AM70" s="450"/>
      <c r="AN70" s="450"/>
      <c r="AO70" s="450"/>
      <c r="AP70" s="451"/>
      <c r="AQ70" s="443" t="str">
        <f t="shared" ref="AQ70:AQ73" si="10">IF(J70="","",U70-AF70)</f>
        <v/>
      </c>
      <c r="AR70" s="327"/>
      <c r="AS70" s="327"/>
      <c r="AT70" s="327"/>
      <c r="AU70" s="327"/>
      <c r="AV70" s="327"/>
      <c r="AW70" s="327"/>
      <c r="AX70" s="327"/>
      <c r="AY70" s="327"/>
      <c r="AZ70" s="327"/>
      <c r="BA70" s="327"/>
      <c r="BB70" s="444"/>
      <c r="BC70" s="326" t="str">
        <f t="shared" ref="BC70:BC73" si="11">IF(J70="","",J70-U70)</f>
        <v/>
      </c>
      <c r="BD70" s="327"/>
      <c r="BE70" s="327"/>
      <c r="BF70" s="327"/>
      <c r="BG70" s="327"/>
      <c r="BH70" s="327"/>
      <c r="BI70" s="327"/>
      <c r="BJ70" s="327"/>
      <c r="BK70" s="327"/>
      <c r="BL70" s="327"/>
      <c r="BM70" s="328"/>
      <c r="BN70" s="326" t="str">
        <f t="shared" ref="BN70:BN73" si="12">IF(AQ70="","",ROUND(AQ70*1.1,0))</f>
        <v/>
      </c>
      <c r="BO70" s="327"/>
      <c r="BP70" s="327"/>
      <c r="BQ70" s="327"/>
      <c r="BR70" s="327"/>
      <c r="BS70" s="327"/>
      <c r="BT70" s="327"/>
      <c r="BU70" s="327"/>
      <c r="BV70" s="327"/>
      <c r="BW70" s="327"/>
      <c r="BX70" s="328"/>
      <c r="BZ70" s="467"/>
      <c r="CA70" s="468"/>
      <c r="CB70" s="469"/>
      <c r="CC70" s="472" t="str">
        <f>IF($CC$10="","",$CC$10)</f>
        <v/>
      </c>
      <c r="CD70" s="472"/>
      <c r="CE70" s="472"/>
      <c r="CF70" s="472"/>
      <c r="CG70" s="472"/>
      <c r="CH70" s="472"/>
      <c r="CI70" s="472"/>
      <c r="CJ70" s="472"/>
      <c r="CK70" s="472"/>
      <c r="CL70" s="472"/>
      <c r="CM70" s="472"/>
      <c r="CN70" s="472"/>
      <c r="CO70" s="472"/>
      <c r="CP70" s="472"/>
      <c r="CQ70" s="473" t="s">
        <v>154</v>
      </c>
      <c r="CR70" s="473"/>
      <c r="CS70" s="473"/>
      <c r="CT70" s="473"/>
      <c r="CU70" s="473"/>
      <c r="CV70" s="474"/>
    </row>
    <row r="71" spans="1:100" ht="45" customHeight="1" thickBot="1" x14ac:dyDescent="0.35">
      <c r="A71" s="79">
        <v>3</v>
      </c>
      <c r="B71" s="449" t="str">
        <f>IF($B$11="","",$B$11)</f>
        <v/>
      </c>
      <c r="C71" s="449"/>
      <c r="D71" s="449"/>
      <c r="E71" s="449"/>
      <c r="F71" s="449"/>
      <c r="G71" s="449"/>
      <c r="H71" s="449"/>
      <c r="I71" s="449"/>
      <c r="J71" s="450" t="str">
        <f>IF($J$11="","",$J$11)</f>
        <v/>
      </c>
      <c r="K71" s="450"/>
      <c r="L71" s="450"/>
      <c r="M71" s="450"/>
      <c r="N71" s="450"/>
      <c r="O71" s="450"/>
      <c r="P71" s="450"/>
      <c r="Q71" s="450"/>
      <c r="R71" s="450"/>
      <c r="S71" s="450"/>
      <c r="T71" s="450"/>
      <c r="U71" s="450" t="str">
        <f>IF($U$11="","",$U$11)</f>
        <v/>
      </c>
      <c r="V71" s="450"/>
      <c r="W71" s="450"/>
      <c r="X71" s="450"/>
      <c r="Y71" s="450"/>
      <c r="Z71" s="450"/>
      <c r="AA71" s="450"/>
      <c r="AB71" s="450"/>
      <c r="AC71" s="450"/>
      <c r="AD71" s="450"/>
      <c r="AE71" s="450"/>
      <c r="AF71" s="450" t="str">
        <f>IF($AF$11="","",$AF$11)</f>
        <v/>
      </c>
      <c r="AG71" s="450"/>
      <c r="AH71" s="450"/>
      <c r="AI71" s="450"/>
      <c r="AJ71" s="450"/>
      <c r="AK71" s="450"/>
      <c r="AL71" s="450"/>
      <c r="AM71" s="450"/>
      <c r="AN71" s="450"/>
      <c r="AO71" s="450"/>
      <c r="AP71" s="451"/>
      <c r="AQ71" s="443" t="str">
        <f t="shared" si="10"/>
        <v/>
      </c>
      <c r="AR71" s="327"/>
      <c r="AS71" s="327"/>
      <c r="AT71" s="327"/>
      <c r="AU71" s="327"/>
      <c r="AV71" s="327"/>
      <c r="AW71" s="327"/>
      <c r="AX71" s="327"/>
      <c r="AY71" s="327"/>
      <c r="AZ71" s="327"/>
      <c r="BA71" s="327"/>
      <c r="BB71" s="444"/>
      <c r="BC71" s="326" t="str">
        <f t="shared" si="11"/>
        <v/>
      </c>
      <c r="BD71" s="327"/>
      <c r="BE71" s="327"/>
      <c r="BF71" s="327"/>
      <c r="BG71" s="327"/>
      <c r="BH71" s="327"/>
      <c r="BI71" s="327"/>
      <c r="BJ71" s="327"/>
      <c r="BK71" s="327"/>
      <c r="BL71" s="327"/>
      <c r="BM71" s="328"/>
      <c r="BN71" s="326" t="str">
        <f t="shared" si="12"/>
        <v/>
      </c>
      <c r="BO71" s="327"/>
      <c r="BP71" s="327"/>
      <c r="BQ71" s="327"/>
      <c r="BR71" s="327"/>
      <c r="BS71" s="327"/>
      <c r="BT71" s="327"/>
      <c r="BU71" s="327"/>
      <c r="BV71" s="327"/>
      <c r="BW71" s="327"/>
      <c r="BX71" s="328"/>
      <c r="BZ71" s="445" t="s">
        <v>129</v>
      </c>
      <c r="CA71" s="446"/>
      <c r="CB71" s="446"/>
      <c r="CC71" s="446"/>
      <c r="CD71" s="446"/>
      <c r="CE71" s="446"/>
      <c r="CF71" s="446"/>
      <c r="CG71" s="446"/>
      <c r="CH71" s="446"/>
      <c r="CI71" s="446"/>
      <c r="CJ71" s="447"/>
      <c r="CK71" s="448"/>
      <c r="CL71" s="448"/>
      <c r="CM71" s="448"/>
      <c r="CN71" s="448"/>
      <c r="CO71" s="448"/>
      <c r="CP71" s="448"/>
      <c r="CQ71" s="475"/>
      <c r="CR71" s="475"/>
      <c r="CS71" s="475"/>
      <c r="CT71" s="475"/>
      <c r="CU71" s="475"/>
      <c r="CV71" s="476"/>
    </row>
    <row r="72" spans="1:100" ht="45" customHeight="1" x14ac:dyDescent="0.3">
      <c r="A72" s="79">
        <v>4</v>
      </c>
      <c r="B72" s="449" t="str">
        <f>IF($B$12="","",$B$12)</f>
        <v/>
      </c>
      <c r="C72" s="449"/>
      <c r="D72" s="449"/>
      <c r="E72" s="449"/>
      <c r="F72" s="449"/>
      <c r="G72" s="449"/>
      <c r="H72" s="449"/>
      <c r="I72" s="449"/>
      <c r="J72" s="450" t="str">
        <f>IF($J$12="","",$J$12)</f>
        <v/>
      </c>
      <c r="K72" s="450"/>
      <c r="L72" s="450"/>
      <c r="M72" s="450"/>
      <c r="N72" s="450"/>
      <c r="O72" s="450"/>
      <c r="P72" s="450"/>
      <c r="Q72" s="450"/>
      <c r="R72" s="450"/>
      <c r="S72" s="450"/>
      <c r="T72" s="450"/>
      <c r="U72" s="450" t="str">
        <f>IF($U$12="","",$U$12)</f>
        <v/>
      </c>
      <c r="V72" s="450"/>
      <c r="W72" s="450"/>
      <c r="X72" s="450"/>
      <c r="Y72" s="450"/>
      <c r="Z72" s="450"/>
      <c r="AA72" s="450"/>
      <c r="AB72" s="450"/>
      <c r="AC72" s="450"/>
      <c r="AD72" s="450"/>
      <c r="AE72" s="450"/>
      <c r="AF72" s="450" t="str">
        <f>IF($AF$12="","",$AF$12)</f>
        <v/>
      </c>
      <c r="AG72" s="450"/>
      <c r="AH72" s="450"/>
      <c r="AI72" s="450"/>
      <c r="AJ72" s="450"/>
      <c r="AK72" s="450"/>
      <c r="AL72" s="450"/>
      <c r="AM72" s="450"/>
      <c r="AN72" s="450"/>
      <c r="AO72" s="450"/>
      <c r="AP72" s="451"/>
      <c r="AQ72" s="443" t="str">
        <f t="shared" si="10"/>
        <v/>
      </c>
      <c r="AR72" s="327"/>
      <c r="AS72" s="327"/>
      <c r="AT72" s="327"/>
      <c r="AU72" s="327"/>
      <c r="AV72" s="327"/>
      <c r="AW72" s="327"/>
      <c r="AX72" s="327"/>
      <c r="AY72" s="327"/>
      <c r="AZ72" s="327"/>
      <c r="BA72" s="327"/>
      <c r="BB72" s="444"/>
      <c r="BC72" s="326" t="str">
        <f t="shared" si="11"/>
        <v/>
      </c>
      <c r="BD72" s="327"/>
      <c r="BE72" s="327"/>
      <c r="BF72" s="327"/>
      <c r="BG72" s="327"/>
      <c r="BH72" s="327"/>
      <c r="BI72" s="327"/>
      <c r="BJ72" s="327"/>
      <c r="BK72" s="327"/>
      <c r="BL72" s="327"/>
      <c r="BM72" s="328"/>
      <c r="BN72" s="326" t="str">
        <f t="shared" si="12"/>
        <v/>
      </c>
      <c r="BO72" s="327"/>
      <c r="BP72" s="327"/>
      <c r="BQ72" s="327"/>
      <c r="BR72" s="327"/>
      <c r="BS72" s="327"/>
      <c r="BT72" s="327"/>
      <c r="BU72" s="327"/>
      <c r="BV72" s="327"/>
      <c r="BW72" s="327"/>
      <c r="BX72" s="328"/>
      <c r="BZ72" s="452" t="s">
        <v>32</v>
      </c>
      <c r="CA72" s="453"/>
      <c r="CB72" s="453"/>
      <c r="CC72" s="453"/>
      <c r="CD72" s="453"/>
      <c r="CE72" s="453"/>
      <c r="CF72" s="453"/>
      <c r="CG72" s="453"/>
      <c r="CH72" s="453"/>
      <c r="CI72" s="453"/>
      <c r="CJ72" s="454"/>
      <c r="CK72" s="455" t="str">
        <f>IF(AQ74=0,"",AQ74)</f>
        <v/>
      </c>
      <c r="CL72" s="456"/>
      <c r="CM72" s="456"/>
      <c r="CN72" s="456"/>
      <c r="CO72" s="456"/>
      <c r="CP72" s="456"/>
      <c r="CQ72" s="456"/>
      <c r="CR72" s="456"/>
      <c r="CS72" s="456"/>
      <c r="CT72" s="456"/>
      <c r="CU72" s="456"/>
      <c r="CV72" s="457"/>
    </row>
    <row r="73" spans="1:100" ht="45" customHeight="1" thickBot="1" x14ac:dyDescent="0.35">
      <c r="A73" s="84">
        <v>5</v>
      </c>
      <c r="B73" s="432" t="str">
        <f>IF($B$13="","",$B$13)</f>
        <v/>
      </c>
      <c r="C73" s="432"/>
      <c r="D73" s="432"/>
      <c r="E73" s="432"/>
      <c r="F73" s="432"/>
      <c r="G73" s="432"/>
      <c r="H73" s="432"/>
      <c r="I73" s="432"/>
      <c r="J73" s="433" t="str">
        <f>IF($J$13="","",$J$13)</f>
        <v/>
      </c>
      <c r="K73" s="433"/>
      <c r="L73" s="433"/>
      <c r="M73" s="433"/>
      <c r="N73" s="433"/>
      <c r="O73" s="433"/>
      <c r="P73" s="433"/>
      <c r="Q73" s="433"/>
      <c r="R73" s="433"/>
      <c r="S73" s="433"/>
      <c r="T73" s="433"/>
      <c r="U73" s="433" t="str">
        <f>IF($U$13="","",$U$13)</f>
        <v/>
      </c>
      <c r="V73" s="433"/>
      <c r="W73" s="433"/>
      <c r="X73" s="433"/>
      <c r="Y73" s="433"/>
      <c r="Z73" s="433"/>
      <c r="AA73" s="433"/>
      <c r="AB73" s="433"/>
      <c r="AC73" s="433"/>
      <c r="AD73" s="433"/>
      <c r="AE73" s="433"/>
      <c r="AF73" s="433" t="str">
        <f>IF($AF$13="","",$AF$13)</f>
        <v/>
      </c>
      <c r="AG73" s="433"/>
      <c r="AH73" s="433"/>
      <c r="AI73" s="433"/>
      <c r="AJ73" s="433"/>
      <c r="AK73" s="433"/>
      <c r="AL73" s="433"/>
      <c r="AM73" s="433"/>
      <c r="AN73" s="433"/>
      <c r="AO73" s="433"/>
      <c r="AP73" s="434"/>
      <c r="AQ73" s="435" t="str">
        <f t="shared" si="10"/>
        <v/>
      </c>
      <c r="AR73" s="436"/>
      <c r="AS73" s="436"/>
      <c r="AT73" s="436"/>
      <c r="AU73" s="436"/>
      <c r="AV73" s="436"/>
      <c r="AW73" s="436"/>
      <c r="AX73" s="436"/>
      <c r="AY73" s="436"/>
      <c r="AZ73" s="436"/>
      <c r="BA73" s="436"/>
      <c r="BB73" s="437"/>
      <c r="BC73" s="341" t="str">
        <f t="shared" si="11"/>
        <v/>
      </c>
      <c r="BD73" s="342"/>
      <c r="BE73" s="342"/>
      <c r="BF73" s="342"/>
      <c r="BG73" s="342"/>
      <c r="BH73" s="342"/>
      <c r="BI73" s="342"/>
      <c r="BJ73" s="342"/>
      <c r="BK73" s="342"/>
      <c r="BL73" s="342"/>
      <c r="BM73" s="343"/>
      <c r="BN73" s="341" t="str">
        <f t="shared" si="12"/>
        <v/>
      </c>
      <c r="BO73" s="342"/>
      <c r="BP73" s="342"/>
      <c r="BQ73" s="342"/>
      <c r="BR73" s="342"/>
      <c r="BS73" s="342"/>
      <c r="BT73" s="342"/>
      <c r="BU73" s="342"/>
      <c r="BV73" s="342"/>
      <c r="BW73" s="342"/>
      <c r="BX73" s="343"/>
      <c r="BZ73" s="438" t="s">
        <v>55</v>
      </c>
      <c r="CA73" s="439"/>
      <c r="CB73" s="439"/>
      <c r="CC73" s="439"/>
      <c r="CD73" s="439"/>
      <c r="CE73" s="439"/>
      <c r="CF73" s="439"/>
      <c r="CG73" s="439"/>
      <c r="CH73" s="439"/>
      <c r="CI73" s="439"/>
      <c r="CJ73" s="439"/>
      <c r="CK73" s="440" t="str">
        <f>IF(AH88=0,"",AH88)</f>
        <v/>
      </c>
      <c r="CL73" s="441"/>
      <c r="CM73" s="441"/>
      <c r="CN73" s="441"/>
      <c r="CO73" s="441"/>
      <c r="CP73" s="441"/>
      <c r="CQ73" s="441"/>
      <c r="CR73" s="441"/>
      <c r="CS73" s="441"/>
      <c r="CT73" s="441"/>
      <c r="CU73" s="441"/>
      <c r="CV73" s="442"/>
    </row>
    <row r="74" spans="1:100" ht="45" customHeight="1" thickTop="1" thickBot="1" x14ac:dyDescent="0.35">
      <c r="A74" s="392" t="s">
        <v>33</v>
      </c>
      <c r="B74" s="393"/>
      <c r="C74" s="393"/>
      <c r="D74" s="393"/>
      <c r="E74" s="393"/>
      <c r="F74" s="393"/>
      <c r="G74" s="393"/>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c r="AN74" s="393"/>
      <c r="AO74" s="393"/>
      <c r="AP74" s="393"/>
      <c r="AQ74" s="394" t="str">
        <f>IF(SUM(AQ69:BB73)=0,"",SUM(AQ69:BB73))</f>
        <v/>
      </c>
      <c r="AR74" s="395"/>
      <c r="AS74" s="395"/>
      <c r="AT74" s="395"/>
      <c r="AU74" s="395"/>
      <c r="AV74" s="395"/>
      <c r="AW74" s="395"/>
      <c r="AX74" s="395"/>
      <c r="AY74" s="395"/>
      <c r="AZ74" s="395"/>
      <c r="BA74" s="395"/>
      <c r="BB74" s="396"/>
      <c r="BC74" s="81"/>
      <c r="BD74" s="81"/>
      <c r="BE74" s="81"/>
      <c r="BF74" s="81"/>
      <c r="BG74" s="81"/>
      <c r="BH74" s="81"/>
      <c r="BI74" s="81"/>
      <c r="BJ74" s="81"/>
      <c r="BK74" s="81"/>
      <c r="BZ74" s="397" t="s">
        <v>127</v>
      </c>
      <c r="CA74" s="398"/>
      <c r="CB74" s="398"/>
      <c r="CC74" s="398"/>
      <c r="CD74" s="398"/>
      <c r="CE74" s="398"/>
      <c r="CF74" s="398"/>
      <c r="CG74" s="398"/>
      <c r="CH74" s="398"/>
      <c r="CI74" s="398"/>
      <c r="CJ74" s="398"/>
      <c r="CK74" s="399" t="str">
        <f>IF(SUM(CK72:CV73)=0,"",SUM(CK72:CV73))</f>
        <v/>
      </c>
      <c r="CL74" s="400"/>
      <c r="CM74" s="400"/>
      <c r="CN74" s="400"/>
      <c r="CO74" s="400"/>
      <c r="CP74" s="400"/>
      <c r="CQ74" s="400"/>
      <c r="CR74" s="400"/>
      <c r="CS74" s="400"/>
      <c r="CT74" s="400"/>
      <c r="CU74" s="400"/>
      <c r="CV74" s="401"/>
    </row>
    <row r="75" spans="1:100" ht="9.9499999999999993" customHeight="1" thickTop="1" thickBot="1" x14ac:dyDescent="0.2">
      <c r="V75"/>
      <c r="BZ75" s="390"/>
      <c r="CA75" s="391"/>
      <c r="CB75" s="391"/>
      <c r="CC75" s="391"/>
      <c r="CD75" s="391"/>
      <c r="CE75" s="391"/>
      <c r="CF75" s="391"/>
      <c r="CG75" s="391"/>
      <c r="CH75" s="391"/>
      <c r="CI75" s="391"/>
      <c r="CJ75" s="391"/>
      <c r="CK75" s="402"/>
      <c r="CL75" s="403"/>
      <c r="CM75" s="403"/>
      <c r="CN75" s="403"/>
      <c r="CO75" s="403"/>
      <c r="CP75" s="403"/>
      <c r="CQ75" s="403"/>
      <c r="CR75" s="403"/>
      <c r="CS75" s="403"/>
      <c r="CT75" s="403"/>
      <c r="CU75" s="403"/>
      <c r="CV75" s="404"/>
    </row>
    <row r="76" spans="1:100" ht="24.95" customHeight="1" thickBot="1" x14ac:dyDescent="0.2">
      <c r="A76" s="405" t="s">
        <v>16</v>
      </c>
      <c r="B76" s="406"/>
      <c r="C76" s="406"/>
      <c r="D76" s="406"/>
      <c r="E76" s="407"/>
      <c r="F76" s="408" t="s">
        <v>34</v>
      </c>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09"/>
      <c r="AL76" s="409"/>
      <c r="AM76" s="409"/>
      <c r="AN76" s="409"/>
      <c r="AO76" s="409"/>
      <c r="AP76" s="409"/>
      <c r="AQ76" s="409"/>
      <c r="AR76" s="409"/>
      <c r="AS76" s="410" t="s">
        <v>148</v>
      </c>
      <c r="AT76" s="410"/>
      <c r="AU76" s="410"/>
      <c r="AV76" s="410"/>
      <c r="AW76" s="410"/>
      <c r="AX76" s="410"/>
      <c r="AY76" s="410"/>
      <c r="AZ76" s="410"/>
      <c r="BA76" s="410"/>
      <c r="BB76" s="410"/>
      <c r="BC76" s="410"/>
      <c r="BD76" s="410"/>
      <c r="BE76" s="410"/>
      <c r="BF76" s="410"/>
      <c r="BG76" s="410"/>
      <c r="BH76" s="410"/>
      <c r="BI76" s="410"/>
      <c r="BJ76" s="411"/>
      <c r="BK76" s="412" t="s">
        <v>35</v>
      </c>
      <c r="BL76" s="412"/>
      <c r="BM76" s="413"/>
      <c r="BN76" s="416"/>
      <c r="BO76" s="417"/>
      <c r="BP76" s="417"/>
      <c r="BQ76" s="417"/>
      <c r="BR76" s="417"/>
      <c r="BS76" s="417"/>
      <c r="BT76" s="417"/>
      <c r="BU76" s="417"/>
      <c r="BV76" s="417"/>
      <c r="BW76" s="417"/>
      <c r="BX76" s="417"/>
      <c r="BZ76" s="390" t="s">
        <v>53</v>
      </c>
      <c r="CA76" s="391"/>
      <c r="CB76" s="391"/>
      <c r="CC76" s="391"/>
      <c r="CD76" s="391"/>
      <c r="CE76" s="391"/>
      <c r="CF76" s="391"/>
      <c r="CG76" s="391"/>
      <c r="CH76" s="391"/>
      <c r="CI76" s="391"/>
      <c r="CJ76" s="391"/>
      <c r="CK76" s="418" t="str">
        <f>IF(CK74="","",ROUND(CK74*0.1,0))</f>
        <v/>
      </c>
      <c r="CL76" s="419"/>
      <c r="CM76" s="419"/>
      <c r="CN76" s="419"/>
      <c r="CO76" s="419"/>
      <c r="CP76" s="419"/>
      <c r="CQ76" s="419"/>
      <c r="CR76" s="419"/>
      <c r="CS76" s="419"/>
      <c r="CT76" s="419"/>
      <c r="CU76" s="419"/>
      <c r="CV76" s="420"/>
    </row>
    <row r="77" spans="1:100" ht="24.95" customHeight="1" thickTop="1" x14ac:dyDescent="0.15">
      <c r="A77" s="421" t="s">
        <v>26</v>
      </c>
      <c r="B77" s="422"/>
      <c r="C77" s="422"/>
      <c r="D77" s="423"/>
      <c r="E77" s="423" t="s">
        <v>28</v>
      </c>
      <c r="F77" s="424"/>
      <c r="G77" s="424"/>
      <c r="H77" s="424"/>
      <c r="I77" s="424"/>
      <c r="J77" s="424"/>
      <c r="K77" s="424"/>
      <c r="L77" s="424"/>
      <c r="M77" s="424"/>
      <c r="N77" s="424"/>
      <c r="O77" s="424"/>
      <c r="P77" s="424"/>
      <c r="Q77" s="424"/>
      <c r="R77" s="424"/>
      <c r="S77" s="424" t="s">
        <v>17</v>
      </c>
      <c r="T77" s="424"/>
      <c r="U77" s="424"/>
      <c r="V77" s="424"/>
      <c r="W77" s="424"/>
      <c r="X77" s="424" t="s">
        <v>18</v>
      </c>
      <c r="Y77" s="424"/>
      <c r="Z77" s="424"/>
      <c r="AA77" s="424"/>
      <c r="AB77" s="424" t="s">
        <v>19</v>
      </c>
      <c r="AC77" s="424"/>
      <c r="AD77" s="424"/>
      <c r="AE77" s="424"/>
      <c r="AF77" s="424"/>
      <c r="AG77" s="425"/>
      <c r="AH77" s="426" t="s">
        <v>36</v>
      </c>
      <c r="AI77" s="427"/>
      <c r="AJ77" s="427"/>
      <c r="AK77" s="427"/>
      <c r="AL77" s="427"/>
      <c r="AM77" s="427"/>
      <c r="AN77" s="427"/>
      <c r="AO77" s="427"/>
      <c r="AP77" s="427"/>
      <c r="AQ77" s="427"/>
      <c r="AR77" s="428"/>
      <c r="AS77" s="423" t="s">
        <v>52</v>
      </c>
      <c r="AT77" s="424"/>
      <c r="AU77" s="424"/>
      <c r="AV77" s="424"/>
      <c r="AW77" s="425" t="s">
        <v>20</v>
      </c>
      <c r="AX77" s="422"/>
      <c r="AY77" s="422"/>
      <c r="AZ77" s="422"/>
      <c r="BA77" s="422"/>
      <c r="BB77" s="422"/>
      <c r="BC77" s="422"/>
      <c r="BD77" s="422"/>
      <c r="BE77" s="422"/>
      <c r="BF77" s="422"/>
      <c r="BG77" s="422"/>
      <c r="BH77" s="422"/>
      <c r="BI77" s="422"/>
      <c r="BJ77" s="423"/>
      <c r="BK77" s="414"/>
      <c r="BL77" s="414"/>
      <c r="BM77" s="415"/>
      <c r="BN77" s="429" t="s">
        <v>136</v>
      </c>
      <c r="BO77" s="430"/>
      <c r="BP77" s="430"/>
      <c r="BQ77" s="430"/>
      <c r="BR77" s="430"/>
      <c r="BS77" s="430"/>
      <c r="BT77" s="430"/>
      <c r="BU77" s="430"/>
      <c r="BV77" s="430"/>
      <c r="BW77" s="430"/>
      <c r="BX77" s="431"/>
      <c r="BZ77" s="390"/>
      <c r="CA77" s="391"/>
      <c r="CB77" s="391"/>
      <c r="CC77" s="391"/>
      <c r="CD77" s="391"/>
      <c r="CE77" s="391"/>
      <c r="CF77" s="391"/>
      <c r="CG77" s="391"/>
      <c r="CH77" s="391"/>
      <c r="CI77" s="391"/>
      <c r="CJ77" s="391"/>
      <c r="CK77" s="402"/>
      <c r="CL77" s="403"/>
      <c r="CM77" s="403"/>
      <c r="CN77" s="403"/>
      <c r="CO77" s="403"/>
      <c r="CP77" s="403"/>
      <c r="CQ77" s="403"/>
      <c r="CR77" s="403"/>
      <c r="CS77" s="403"/>
      <c r="CT77" s="403"/>
      <c r="CU77" s="403"/>
      <c r="CV77" s="404"/>
    </row>
    <row r="78" spans="1:100" ht="45" customHeight="1" x14ac:dyDescent="0.35">
      <c r="A78" s="348" t="str">
        <f>IF($A$18="","",$A$18)</f>
        <v/>
      </c>
      <c r="B78" s="349"/>
      <c r="C78" s="349"/>
      <c r="D78" s="349"/>
      <c r="E78" s="346" t="str">
        <f>IF($E$18="","",$E$18)</f>
        <v/>
      </c>
      <c r="F78" s="346"/>
      <c r="G78" s="346"/>
      <c r="H78" s="346"/>
      <c r="I78" s="346"/>
      <c r="J78" s="346"/>
      <c r="K78" s="346"/>
      <c r="L78" s="346"/>
      <c r="M78" s="346"/>
      <c r="N78" s="346"/>
      <c r="O78" s="346"/>
      <c r="P78" s="346"/>
      <c r="Q78" s="346"/>
      <c r="R78" s="346"/>
      <c r="S78" s="350" t="str">
        <f>IF($S$18="","",$S$18)</f>
        <v/>
      </c>
      <c r="T78" s="350"/>
      <c r="U78" s="350"/>
      <c r="V78" s="350"/>
      <c r="W78" s="350"/>
      <c r="X78" s="351" t="str">
        <f>IF($X$18="","",$X$18)</f>
        <v/>
      </c>
      <c r="Y78" s="351"/>
      <c r="Z78" s="351"/>
      <c r="AA78" s="351"/>
      <c r="AB78" s="350" t="str">
        <f>IF($AB$18="","",$AB$18)</f>
        <v/>
      </c>
      <c r="AC78" s="350"/>
      <c r="AD78" s="350"/>
      <c r="AE78" s="350"/>
      <c r="AF78" s="350"/>
      <c r="AG78" s="352"/>
      <c r="AH78" s="353" t="str">
        <f>IF($AH$18="","",$AH$18)</f>
        <v/>
      </c>
      <c r="AI78" s="354"/>
      <c r="AJ78" s="354"/>
      <c r="AK78" s="354"/>
      <c r="AL78" s="354"/>
      <c r="AM78" s="354"/>
      <c r="AN78" s="354"/>
      <c r="AO78" s="354"/>
      <c r="AP78" s="354"/>
      <c r="AQ78" s="354"/>
      <c r="AR78" s="355"/>
      <c r="AS78" s="344">
        <f>IF($AS$18="","",$AS$18)</f>
        <v>0.1</v>
      </c>
      <c r="AT78" s="345"/>
      <c r="AU78" s="345"/>
      <c r="AV78" s="345"/>
      <c r="AW78" s="346" t="str">
        <f>IF($AW$18="","",$AW$18)</f>
        <v/>
      </c>
      <c r="AX78" s="346"/>
      <c r="AY78" s="346"/>
      <c r="AZ78" s="346"/>
      <c r="BA78" s="346"/>
      <c r="BB78" s="346"/>
      <c r="BC78" s="346"/>
      <c r="BD78" s="346"/>
      <c r="BE78" s="346"/>
      <c r="BF78" s="346"/>
      <c r="BG78" s="346"/>
      <c r="BH78" s="346"/>
      <c r="BI78" s="346"/>
      <c r="BJ78" s="346"/>
      <c r="BK78" s="346" t="str">
        <f>IF($BK$18="","",$BK$18)</f>
        <v/>
      </c>
      <c r="BL78" s="346"/>
      <c r="BM78" s="347"/>
      <c r="BN78" s="326" t="str">
        <f>IFERROR(IF(AH78="","",AH78+ROUND(AH78*AS78,0)),"")</f>
        <v/>
      </c>
      <c r="BO78" s="327"/>
      <c r="BP78" s="327"/>
      <c r="BQ78" s="327"/>
      <c r="BR78" s="327"/>
      <c r="BS78" s="327"/>
      <c r="BT78" s="327"/>
      <c r="BU78" s="327"/>
      <c r="BV78" s="327"/>
      <c r="BW78" s="327"/>
      <c r="BX78" s="328"/>
      <c r="BZ78" s="390" t="s">
        <v>56</v>
      </c>
      <c r="CA78" s="391"/>
      <c r="CB78" s="391"/>
      <c r="CC78" s="391"/>
      <c r="CD78" s="391"/>
      <c r="CE78" s="391"/>
      <c r="CF78" s="391"/>
      <c r="CG78" s="391"/>
      <c r="CH78" s="391"/>
      <c r="CI78" s="391"/>
      <c r="CJ78" s="391"/>
      <c r="CK78" s="379" t="str">
        <f>IF(AH89="","",AH89)</f>
        <v/>
      </c>
      <c r="CL78" s="380"/>
      <c r="CM78" s="380"/>
      <c r="CN78" s="380"/>
      <c r="CO78" s="380"/>
      <c r="CP78" s="380"/>
      <c r="CQ78" s="380"/>
      <c r="CR78" s="380"/>
      <c r="CS78" s="380"/>
      <c r="CT78" s="380"/>
      <c r="CU78" s="380"/>
      <c r="CV78" s="381"/>
    </row>
    <row r="79" spans="1:100" ht="45" customHeight="1" x14ac:dyDescent="0.35">
      <c r="A79" s="348" t="str">
        <f>IF($A$19="","",$A$19)</f>
        <v/>
      </c>
      <c r="B79" s="349"/>
      <c r="C79" s="349"/>
      <c r="D79" s="349"/>
      <c r="E79" s="346" t="str">
        <f>IF($E$19="","",$E$19)</f>
        <v/>
      </c>
      <c r="F79" s="346"/>
      <c r="G79" s="346"/>
      <c r="H79" s="346"/>
      <c r="I79" s="346"/>
      <c r="J79" s="346"/>
      <c r="K79" s="346"/>
      <c r="L79" s="346"/>
      <c r="M79" s="346"/>
      <c r="N79" s="346"/>
      <c r="O79" s="346"/>
      <c r="P79" s="346"/>
      <c r="Q79" s="346"/>
      <c r="R79" s="346"/>
      <c r="S79" s="350" t="str">
        <f>IF($S$19="","",$S$19)</f>
        <v/>
      </c>
      <c r="T79" s="350"/>
      <c r="U79" s="350"/>
      <c r="V79" s="350"/>
      <c r="W79" s="350"/>
      <c r="X79" s="351" t="str">
        <f>IF($X$19="","",$X$19)</f>
        <v/>
      </c>
      <c r="Y79" s="351"/>
      <c r="Z79" s="351"/>
      <c r="AA79" s="351"/>
      <c r="AB79" s="350" t="str">
        <f>IF($AB$19="","",$AB$19)</f>
        <v/>
      </c>
      <c r="AC79" s="350"/>
      <c r="AD79" s="350"/>
      <c r="AE79" s="350"/>
      <c r="AF79" s="350"/>
      <c r="AG79" s="352"/>
      <c r="AH79" s="353" t="str">
        <f>IF($AH$19="","",$AH$19)</f>
        <v/>
      </c>
      <c r="AI79" s="354"/>
      <c r="AJ79" s="354"/>
      <c r="AK79" s="354"/>
      <c r="AL79" s="354"/>
      <c r="AM79" s="354"/>
      <c r="AN79" s="354"/>
      <c r="AO79" s="354"/>
      <c r="AP79" s="354"/>
      <c r="AQ79" s="354"/>
      <c r="AR79" s="355"/>
      <c r="AS79" s="344">
        <f>IF($AS$19="","",$AS$19)</f>
        <v>0.1</v>
      </c>
      <c r="AT79" s="345"/>
      <c r="AU79" s="345"/>
      <c r="AV79" s="345"/>
      <c r="AW79" s="346" t="str">
        <f>IF($AW$19="","",$AW$19)</f>
        <v/>
      </c>
      <c r="AX79" s="346"/>
      <c r="AY79" s="346"/>
      <c r="AZ79" s="346"/>
      <c r="BA79" s="346"/>
      <c r="BB79" s="346"/>
      <c r="BC79" s="346"/>
      <c r="BD79" s="346"/>
      <c r="BE79" s="346"/>
      <c r="BF79" s="346"/>
      <c r="BG79" s="346"/>
      <c r="BH79" s="346"/>
      <c r="BI79" s="346"/>
      <c r="BJ79" s="346"/>
      <c r="BK79" s="346" t="str">
        <f>IF($BK$19="","",$BK$19)</f>
        <v/>
      </c>
      <c r="BL79" s="346"/>
      <c r="BM79" s="347"/>
      <c r="BN79" s="326" t="str">
        <f t="shared" ref="BN79:BN87" si="13">IFERROR(IF(AH79="","",AH79+ROUND(AH79*AS79,0)),"")</f>
        <v/>
      </c>
      <c r="BO79" s="327"/>
      <c r="BP79" s="327"/>
      <c r="BQ79" s="327"/>
      <c r="BR79" s="327"/>
      <c r="BS79" s="327"/>
      <c r="BT79" s="327"/>
      <c r="BU79" s="327"/>
      <c r="BV79" s="327"/>
      <c r="BW79" s="327"/>
      <c r="BX79" s="328"/>
      <c r="BZ79" s="390" t="s">
        <v>57</v>
      </c>
      <c r="CA79" s="391"/>
      <c r="CB79" s="391"/>
      <c r="CC79" s="391"/>
      <c r="CD79" s="391"/>
      <c r="CE79" s="391"/>
      <c r="CF79" s="391"/>
      <c r="CG79" s="391"/>
      <c r="CH79" s="391"/>
      <c r="CI79" s="391"/>
      <c r="CJ79" s="391"/>
      <c r="CK79" s="379" t="str">
        <f>IF(AH90=0,"",AH90)</f>
        <v/>
      </c>
      <c r="CL79" s="380"/>
      <c r="CM79" s="380"/>
      <c r="CN79" s="380"/>
      <c r="CO79" s="380"/>
      <c r="CP79" s="380"/>
      <c r="CQ79" s="380"/>
      <c r="CR79" s="380"/>
      <c r="CS79" s="380"/>
      <c r="CT79" s="380"/>
      <c r="CU79" s="380"/>
      <c r="CV79" s="381"/>
    </row>
    <row r="80" spans="1:100" ht="45" customHeight="1" thickBot="1" x14ac:dyDescent="0.4">
      <c r="A80" s="348" t="str">
        <f>IF($A$20="","",$A$20)</f>
        <v/>
      </c>
      <c r="B80" s="349"/>
      <c r="C80" s="349"/>
      <c r="D80" s="349"/>
      <c r="E80" s="346" t="str">
        <f>IF($E$20="","",$E$20)</f>
        <v/>
      </c>
      <c r="F80" s="346"/>
      <c r="G80" s="346"/>
      <c r="H80" s="346"/>
      <c r="I80" s="346"/>
      <c r="J80" s="346"/>
      <c r="K80" s="346"/>
      <c r="L80" s="346"/>
      <c r="M80" s="346"/>
      <c r="N80" s="346"/>
      <c r="O80" s="346"/>
      <c r="P80" s="346"/>
      <c r="Q80" s="346"/>
      <c r="R80" s="346"/>
      <c r="S80" s="350" t="str">
        <f>IF($S$20="","",$S$20)</f>
        <v/>
      </c>
      <c r="T80" s="350"/>
      <c r="U80" s="350"/>
      <c r="V80" s="350"/>
      <c r="W80" s="350"/>
      <c r="X80" s="351" t="str">
        <f>IF($X$20="","",$X$20)</f>
        <v/>
      </c>
      <c r="Y80" s="351"/>
      <c r="Z80" s="351"/>
      <c r="AA80" s="351"/>
      <c r="AB80" s="350" t="str">
        <f>IF($AB$20="","",$AB$20)</f>
        <v/>
      </c>
      <c r="AC80" s="350"/>
      <c r="AD80" s="350"/>
      <c r="AE80" s="350"/>
      <c r="AF80" s="350"/>
      <c r="AG80" s="352"/>
      <c r="AH80" s="353" t="str">
        <f>IF($AH$20="","",$AH$20)</f>
        <v/>
      </c>
      <c r="AI80" s="354"/>
      <c r="AJ80" s="354"/>
      <c r="AK80" s="354"/>
      <c r="AL80" s="354"/>
      <c r="AM80" s="354"/>
      <c r="AN80" s="354"/>
      <c r="AO80" s="354"/>
      <c r="AP80" s="354"/>
      <c r="AQ80" s="354"/>
      <c r="AR80" s="355"/>
      <c r="AS80" s="344">
        <f>IF($AS$20="","",$AS$20)</f>
        <v>0.1</v>
      </c>
      <c r="AT80" s="345"/>
      <c r="AU80" s="345"/>
      <c r="AV80" s="345"/>
      <c r="AW80" s="346" t="str">
        <f>IF($AW$20="","",$AW$20)</f>
        <v/>
      </c>
      <c r="AX80" s="346"/>
      <c r="AY80" s="346"/>
      <c r="AZ80" s="346"/>
      <c r="BA80" s="346"/>
      <c r="BB80" s="346"/>
      <c r="BC80" s="346"/>
      <c r="BD80" s="346"/>
      <c r="BE80" s="346"/>
      <c r="BF80" s="346"/>
      <c r="BG80" s="346"/>
      <c r="BH80" s="346"/>
      <c r="BI80" s="346"/>
      <c r="BJ80" s="346"/>
      <c r="BK80" s="346" t="str">
        <f>IF($BK$20="","",$BK$20)</f>
        <v/>
      </c>
      <c r="BL80" s="346"/>
      <c r="BM80" s="347"/>
      <c r="BN80" s="326" t="str">
        <f t="shared" si="13"/>
        <v/>
      </c>
      <c r="BO80" s="327"/>
      <c r="BP80" s="327"/>
      <c r="BQ80" s="327"/>
      <c r="BR80" s="327"/>
      <c r="BS80" s="327"/>
      <c r="BT80" s="327"/>
      <c r="BU80" s="327"/>
      <c r="BV80" s="327"/>
      <c r="BW80" s="327"/>
      <c r="BX80" s="328"/>
      <c r="BZ80" s="377" t="s">
        <v>58</v>
      </c>
      <c r="CA80" s="378"/>
      <c r="CB80" s="378"/>
      <c r="CC80" s="378"/>
      <c r="CD80" s="378"/>
      <c r="CE80" s="378"/>
      <c r="CF80" s="378"/>
      <c r="CG80" s="378"/>
      <c r="CH80" s="378"/>
      <c r="CI80" s="378"/>
      <c r="CJ80" s="378"/>
      <c r="CK80" s="379" t="str">
        <f>IF(CK79="","",ROUND(CK79*0.08,0))</f>
        <v/>
      </c>
      <c r="CL80" s="380"/>
      <c r="CM80" s="380"/>
      <c r="CN80" s="380"/>
      <c r="CO80" s="380"/>
      <c r="CP80" s="380"/>
      <c r="CQ80" s="380"/>
      <c r="CR80" s="380"/>
      <c r="CS80" s="380"/>
      <c r="CT80" s="380"/>
      <c r="CU80" s="380"/>
      <c r="CV80" s="381"/>
    </row>
    <row r="81" spans="1:100" ht="45" customHeight="1" x14ac:dyDescent="0.35">
      <c r="A81" s="348" t="str">
        <f>IF($A$21="","",$A$21)</f>
        <v/>
      </c>
      <c r="B81" s="349"/>
      <c r="C81" s="349"/>
      <c r="D81" s="349"/>
      <c r="E81" s="346" t="str">
        <f>IF($E$21="","",$E$21)</f>
        <v/>
      </c>
      <c r="F81" s="346"/>
      <c r="G81" s="346"/>
      <c r="H81" s="346"/>
      <c r="I81" s="346"/>
      <c r="J81" s="346"/>
      <c r="K81" s="346"/>
      <c r="L81" s="346"/>
      <c r="M81" s="346"/>
      <c r="N81" s="346"/>
      <c r="O81" s="346"/>
      <c r="P81" s="346"/>
      <c r="Q81" s="346"/>
      <c r="R81" s="346"/>
      <c r="S81" s="350" t="str">
        <f>IF($S$21="","",$S$21)</f>
        <v/>
      </c>
      <c r="T81" s="350"/>
      <c r="U81" s="350"/>
      <c r="V81" s="350"/>
      <c r="W81" s="350"/>
      <c r="X81" s="351" t="str">
        <f>IF($X$21="","",$X$21)</f>
        <v/>
      </c>
      <c r="Y81" s="351"/>
      <c r="Z81" s="351"/>
      <c r="AA81" s="351"/>
      <c r="AB81" s="350" t="str">
        <f>IF($AB$21="","",$AB$21)</f>
        <v/>
      </c>
      <c r="AC81" s="350"/>
      <c r="AD81" s="350"/>
      <c r="AE81" s="350"/>
      <c r="AF81" s="350"/>
      <c r="AG81" s="352"/>
      <c r="AH81" s="353" t="str">
        <f>IF($AH$21="","",$AH$21)</f>
        <v/>
      </c>
      <c r="AI81" s="354"/>
      <c r="AJ81" s="354"/>
      <c r="AK81" s="354"/>
      <c r="AL81" s="354"/>
      <c r="AM81" s="354"/>
      <c r="AN81" s="354"/>
      <c r="AO81" s="354"/>
      <c r="AP81" s="354"/>
      <c r="AQ81" s="354"/>
      <c r="AR81" s="355"/>
      <c r="AS81" s="344">
        <f>IF($AS$21="","",$AS$21)</f>
        <v>0.1</v>
      </c>
      <c r="AT81" s="345"/>
      <c r="AU81" s="345"/>
      <c r="AV81" s="345"/>
      <c r="AW81" s="346" t="str">
        <f>IF($AW$21="","",$AW$21)</f>
        <v/>
      </c>
      <c r="AX81" s="346"/>
      <c r="AY81" s="346"/>
      <c r="AZ81" s="346"/>
      <c r="BA81" s="346"/>
      <c r="BB81" s="346"/>
      <c r="BC81" s="346"/>
      <c r="BD81" s="346"/>
      <c r="BE81" s="346"/>
      <c r="BF81" s="346"/>
      <c r="BG81" s="346"/>
      <c r="BH81" s="346"/>
      <c r="BI81" s="346"/>
      <c r="BJ81" s="346"/>
      <c r="BK81" s="346" t="str">
        <f>IF($BK$21="","",$BK$21)</f>
        <v/>
      </c>
      <c r="BL81" s="346"/>
      <c r="BM81" s="347"/>
      <c r="BN81" s="326" t="str">
        <f t="shared" si="13"/>
        <v/>
      </c>
      <c r="BO81" s="327"/>
      <c r="BP81" s="327"/>
      <c r="BQ81" s="327"/>
      <c r="BR81" s="327"/>
      <c r="BS81" s="327"/>
      <c r="BT81" s="327"/>
      <c r="BU81" s="327"/>
      <c r="BV81" s="327"/>
      <c r="BW81" s="327"/>
      <c r="BX81" s="328"/>
      <c r="BZ81" s="382" t="s">
        <v>128</v>
      </c>
      <c r="CA81" s="383"/>
      <c r="CB81" s="383"/>
      <c r="CC81" s="383"/>
      <c r="CD81" s="383"/>
      <c r="CE81" s="383"/>
      <c r="CF81" s="383"/>
      <c r="CG81" s="383"/>
      <c r="CH81" s="383"/>
      <c r="CI81" s="383"/>
      <c r="CJ81" s="383"/>
      <c r="CK81" s="386" t="str">
        <f>IF(SUM(CK74:CV80)=0,"",SUM(CK74:CV80))</f>
        <v/>
      </c>
      <c r="CL81" s="386"/>
      <c r="CM81" s="386"/>
      <c r="CN81" s="386"/>
      <c r="CO81" s="386"/>
      <c r="CP81" s="386"/>
      <c r="CQ81" s="386"/>
      <c r="CR81" s="386"/>
      <c r="CS81" s="386"/>
      <c r="CT81" s="386"/>
      <c r="CU81" s="386"/>
      <c r="CV81" s="387"/>
    </row>
    <row r="82" spans="1:100" ht="45" customHeight="1" thickBot="1" x14ac:dyDescent="0.4">
      <c r="A82" s="348" t="str">
        <f>IF($A$22="","",$A$22)</f>
        <v/>
      </c>
      <c r="B82" s="349"/>
      <c r="C82" s="349"/>
      <c r="D82" s="349"/>
      <c r="E82" s="346" t="str">
        <f>IF($E$22="","",$E$22)</f>
        <v/>
      </c>
      <c r="F82" s="346"/>
      <c r="G82" s="346"/>
      <c r="H82" s="346"/>
      <c r="I82" s="346"/>
      <c r="J82" s="346"/>
      <c r="K82" s="346"/>
      <c r="L82" s="346"/>
      <c r="M82" s="346"/>
      <c r="N82" s="346"/>
      <c r="O82" s="346"/>
      <c r="P82" s="346"/>
      <c r="Q82" s="346"/>
      <c r="R82" s="346"/>
      <c r="S82" s="350" t="str">
        <f>IF($S$22="","",$S$22)</f>
        <v/>
      </c>
      <c r="T82" s="350"/>
      <c r="U82" s="350"/>
      <c r="V82" s="350"/>
      <c r="W82" s="350"/>
      <c r="X82" s="351" t="str">
        <f>IF($X$22="","",$X$22)</f>
        <v/>
      </c>
      <c r="Y82" s="351"/>
      <c r="Z82" s="351"/>
      <c r="AA82" s="351"/>
      <c r="AB82" s="350" t="str">
        <f>IF($AB$22="","",$AB$22)</f>
        <v/>
      </c>
      <c r="AC82" s="350"/>
      <c r="AD82" s="350"/>
      <c r="AE82" s="350"/>
      <c r="AF82" s="350"/>
      <c r="AG82" s="352"/>
      <c r="AH82" s="353" t="str">
        <f>IF($AH$22="","",$AH$22)</f>
        <v/>
      </c>
      <c r="AI82" s="354"/>
      <c r="AJ82" s="354"/>
      <c r="AK82" s="354"/>
      <c r="AL82" s="354"/>
      <c r="AM82" s="354"/>
      <c r="AN82" s="354"/>
      <c r="AO82" s="354"/>
      <c r="AP82" s="354"/>
      <c r="AQ82" s="354"/>
      <c r="AR82" s="355"/>
      <c r="AS82" s="344">
        <f>IF($AS$22="","",$AS$22)</f>
        <v>0.1</v>
      </c>
      <c r="AT82" s="345"/>
      <c r="AU82" s="345"/>
      <c r="AV82" s="345"/>
      <c r="AW82" s="346" t="str">
        <f>IF($AW$22="","",$AW$22)</f>
        <v/>
      </c>
      <c r="AX82" s="346"/>
      <c r="AY82" s="346"/>
      <c r="AZ82" s="346"/>
      <c r="BA82" s="346"/>
      <c r="BB82" s="346"/>
      <c r="BC82" s="346"/>
      <c r="BD82" s="346"/>
      <c r="BE82" s="346"/>
      <c r="BF82" s="346"/>
      <c r="BG82" s="346"/>
      <c r="BH82" s="346"/>
      <c r="BI82" s="346"/>
      <c r="BJ82" s="346"/>
      <c r="BK82" s="346" t="str">
        <f>IF($BK$22="","",$BK$22)</f>
        <v/>
      </c>
      <c r="BL82" s="346"/>
      <c r="BM82" s="347"/>
      <c r="BN82" s="326" t="str">
        <f t="shared" si="13"/>
        <v/>
      </c>
      <c r="BO82" s="327"/>
      <c r="BP82" s="327"/>
      <c r="BQ82" s="327"/>
      <c r="BR82" s="327"/>
      <c r="BS82" s="327"/>
      <c r="BT82" s="327"/>
      <c r="BU82" s="327"/>
      <c r="BV82" s="327"/>
      <c r="BW82" s="327"/>
      <c r="BX82" s="328"/>
      <c r="BZ82" s="384"/>
      <c r="CA82" s="385"/>
      <c r="CB82" s="385"/>
      <c r="CC82" s="385"/>
      <c r="CD82" s="385"/>
      <c r="CE82" s="385"/>
      <c r="CF82" s="385"/>
      <c r="CG82" s="385"/>
      <c r="CH82" s="385"/>
      <c r="CI82" s="385"/>
      <c r="CJ82" s="385"/>
      <c r="CK82" s="388"/>
      <c r="CL82" s="388"/>
      <c r="CM82" s="388"/>
      <c r="CN82" s="388"/>
      <c r="CO82" s="388"/>
      <c r="CP82" s="388"/>
      <c r="CQ82" s="388"/>
      <c r="CR82" s="388"/>
      <c r="CS82" s="388"/>
      <c r="CT82" s="388"/>
      <c r="CU82" s="388"/>
      <c r="CV82" s="389"/>
    </row>
    <row r="83" spans="1:100" ht="45" customHeight="1" x14ac:dyDescent="0.35">
      <c r="A83" s="348" t="str">
        <f>IF($A$23="","",$A$23)</f>
        <v/>
      </c>
      <c r="B83" s="349"/>
      <c r="C83" s="349"/>
      <c r="D83" s="349"/>
      <c r="E83" s="346" t="str">
        <f>IF($E$23="","",$E$23)</f>
        <v/>
      </c>
      <c r="F83" s="346"/>
      <c r="G83" s="346"/>
      <c r="H83" s="346"/>
      <c r="I83" s="346"/>
      <c r="J83" s="346"/>
      <c r="K83" s="346"/>
      <c r="L83" s="346"/>
      <c r="M83" s="346"/>
      <c r="N83" s="346"/>
      <c r="O83" s="346"/>
      <c r="P83" s="346"/>
      <c r="Q83" s="346"/>
      <c r="R83" s="346"/>
      <c r="S83" s="350" t="str">
        <f>IF($S$23="","",$S$23)</f>
        <v/>
      </c>
      <c r="T83" s="350"/>
      <c r="U83" s="350"/>
      <c r="V83" s="350"/>
      <c r="W83" s="350"/>
      <c r="X83" s="351" t="str">
        <f>IF($X$23="","",$X$23)</f>
        <v/>
      </c>
      <c r="Y83" s="351"/>
      <c r="Z83" s="351"/>
      <c r="AA83" s="351"/>
      <c r="AB83" s="350" t="str">
        <f>IF($AB$23="","",$AB$23)</f>
        <v/>
      </c>
      <c r="AC83" s="350"/>
      <c r="AD83" s="350"/>
      <c r="AE83" s="350"/>
      <c r="AF83" s="350"/>
      <c r="AG83" s="352"/>
      <c r="AH83" s="353" t="str">
        <f>IF($AH$23="","",$AH$23)</f>
        <v/>
      </c>
      <c r="AI83" s="354"/>
      <c r="AJ83" s="354"/>
      <c r="AK83" s="354"/>
      <c r="AL83" s="354"/>
      <c r="AM83" s="354"/>
      <c r="AN83" s="354"/>
      <c r="AO83" s="354"/>
      <c r="AP83" s="354"/>
      <c r="AQ83" s="354"/>
      <c r="AR83" s="355"/>
      <c r="AS83" s="344">
        <f>IF($AS$23="","",$AS$23)</f>
        <v>0.1</v>
      </c>
      <c r="AT83" s="345"/>
      <c r="AU83" s="345"/>
      <c r="AV83" s="345"/>
      <c r="AW83" s="346" t="str">
        <f>IF($AW$23="","",$AW$23)</f>
        <v/>
      </c>
      <c r="AX83" s="346"/>
      <c r="AY83" s="346"/>
      <c r="AZ83" s="346"/>
      <c r="BA83" s="346"/>
      <c r="BB83" s="346"/>
      <c r="BC83" s="346"/>
      <c r="BD83" s="346"/>
      <c r="BE83" s="346"/>
      <c r="BF83" s="346"/>
      <c r="BG83" s="346"/>
      <c r="BH83" s="346"/>
      <c r="BI83" s="346"/>
      <c r="BJ83" s="346"/>
      <c r="BK83" s="346" t="str">
        <f>IF($BK$23="","",$BK$23)</f>
        <v/>
      </c>
      <c r="BL83" s="346"/>
      <c r="BM83" s="347"/>
      <c r="BN83" s="326" t="str">
        <f t="shared" si="13"/>
        <v/>
      </c>
      <c r="BO83" s="327"/>
      <c r="BP83" s="327"/>
      <c r="BQ83" s="327"/>
      <c r="BR83" s="327"/>
      <c r="BS83" s="327"/>
      <c r="BT83" s="327"/>
      <c r="BU83" s="327"/>
      <c r="BV83" s="327"/>
      <c r="BW83" s="327"/>
      <c r="BX83" s="328"/>
      <c r="BZ83" s="524" t="s">
        <v>130</v>
      </c>
      <c r="CA83" s="525"/>
      <c r="CB83" s="525"/>
      <c r="CC83" s="525"/>
      <c r="CD83" s="525"/>
      <c r="CE83" s="525"/>
      <c r="CF83" s="525"/>
      <c r="CG83" s="525"/>
      <c r="CH83" s="527" t="s">
        <v>5</v>
      </c>
      <c r="CI83" s="527"/>
      <c r="CJ83" s="527"/>
      <c r="CK83" s="527"/>
      <c r="CL83" s="527"/>
      <c r="CM83" s="527"/>
      <c r="CN83" s="527"/>
      <c r="CO83" s="527"/>
      <c r="CP83" s="527"/>
      <c r="CQ83" s="527"/>
      <c r="CR83" s="527"/>
      <c r="CS83" s="527"/>
      <c r="CT83" s="527"/>
      <c r="CU83" s="527"/>
      <c r="CV83" s="527"/>
    </row>
    <row r="84" spans="1:100" ht="45" customHeight="1" x14ac:dyDescent="0.35">
      <c r="A84" s="348" t="str">
        <f>IF($A$24="","",$A$24)</f>
        <v/>
      </c>
      <c r="B84" s="349"/>
      <c r="C84" s="349"/>
      <c r="D84" s="349"/>
      <c r="E84" s="346" t="str">
        <f>IF($E$24="","",$E$24)</f>
        <v/>
      </c>
      <c r="F84" s="346"/>
      <c r="G84" s="346"/>
      <c r="H84" s="346"/>
      <c r="I84" s="346"/>
      <c r="J84" s="346"/>
      <c r="K84" s="346"/>
      <c r="L84" s="346"/>
      <c r="M84" s="346"/>
      <c r="N84" s="346"/>
      <c r="O84" s="346"/>
      <c r="P84" s="346"/>
      <c r="Q84" s="346"/>
      <c r="R84" s="346"/>
      <c r="S84" s="350" t="str">
        <f>IF($S$24="","",$S$24)</f>
        <v/>
      </c>
      <c r="T84" s="350"/>
      <c r="U84" s="350"/>
      <c r="V84" s="350"/>
      <c r="W84" s="350"/>
      <c r="X84" s="351" t="str">
        <f>IF($X$24="","",$X$24)</f>
        <v/>
      </c>
      <c r="Y84" s="351"/>
      <c r="Z84" s="351"/>
      <c r="AA84" s="351"/>
      <c r="AB84" s="350" t="str">
        <f>IF($AB$24="","",$AB$24)</f>
        <v/>
      </c>
      <c r="AC84" s="350"/>
      <c r="AD84" s="350"/>
      <c r="AE84" s="350"/>
      <c r="AF84" s="350"/>
      <c r="AG84" s="352"/>
      <c r="AH84" s="353" t="str">
        <f>IF($AH$24="","",$AH$24)</f>
        <v/>
      </c>
      <c r="AI84" s="354"/>
      <c r="AJ84" s="354"/>
      <c r="AK84" s="354"/>
      <c r="AL84" s="354"/>
      <c r="AM84" s="354"/>
      <c r="AN84" s="354"/>
      <c r="AO84" s="354"/>
      <c r="AP84" s="354"/>
      <c r="AQ84" s="354"/>
      <c r="AR84" s="355"/>
      <c r="AS84" s="344">
        <f>IF($AS$24="","",$AS$24)</f>
        <v>0.1</v>
      </c>
      <c r="AT84" s="345"/>
      <c r="AU84" s="345"/>
      <c r="AV84" s="345"/>
      <c r="AW84" s="346" t="str">
        <f>IF($AW$24="","",$AW$24)</f>
        <v/>
      </c>
      <c r="AX84" s="346"/>
      <c r="AY84" s="346"/>
      <c r="AZ84" s="346"/>
      <c r="BA84" s="346"/>
      <c r="BB84" s="346"/>
      <c r="BC84" s="346"/>
      <c r="BD84" s="346"/>
      <c r="BE84" s="346"/>
      <c r="BF84" s="346"/>
      <c r="BG84" s="346"/>
      <c r="BH84" s="346"/>
      <c r="BI84" s="346"/>
      <c r="BJ84" s="346"/>
      <c r="BK84" s="346" t="str">
        <f>IF($BK$24="","",$BK$24)</f>
        <v/>
      </c>
      <c r="BL84" s="346"/>
      <c r="BM84" s="347"/>
      <c r="BN84" s="326" t="str">
        <f t="shared" si="13"/>
        <v/>
      </c>
      <c r="BO84" s="327"/>
      <c r="BP84" s="327"/>
      <c r="BQ84" s="327"/>
      <c r="BR84" s="327"/>
      <c r="BS84" s="327"/>
      <c r="BT84" s="327"/>
      <c r="BU84" s="327"/>
      <c r="BV84" s="327"/>
      <c r="BW84" s="327"/>
      <c r="BX84" s="328"/>
      <c r="BZ84" s="526"/>
      <c r="CA84" s="526"/>
      <c r="CB84" s="526"/>
      <c r="CC84" s="526"/>
      <c r="CD84" s="526"/>
      <c r="CE84" s="526"/>
      <c r="CF84" s="526"/>
      <c r="CG84" s="526"/>
      <c r="CH84" s="523"/>
      <c r="CI84" s="523"/>
      <c r="CJ84" s="523"/>
      <c r="CK84" s="523"/>
      <c r="CL84" s="523"/>
      <c r="CM84" s="523"/>
      <c r="CN84" s="523"/>
      <c r="CO84" s="523"/>
      <c r="CP84" s="523"/>
      <c r="CQ84" s="523"/>
      <c r="CR84" s="523"/>
      <c r="CS84" s="523"/>
      <c r="CT84" s="523"/>
      <c r="CU84" s="523"/>
      <c r="CV84" s="523"/>
    </row>
    <row r="85" spans="1:100" ht="45" customHeight="1" x14ac:dyDescent="0.35">
      <c r="A85" s="348" t="str">
        <f>IF($A$25="","",$A$25)</f>
        <v/>
      </c>
      <c r="B85" s="349"/>
      <c r="C85" s="349"/>
      <c r="D85" s="349"/>
      <c r="E85" s="346" t="str">
        <f>IF($E$25="","",$E$25)</f>
        <v/>
      </c>
      <c r="F85" s="346"/>
      <c r="G85" s="346"/>
      <c r="H85" s="346"/>
      <c r="I85" s="346"/>
      <c r="J85" s="346"/>
      <c r="K85" s="346"/>
      <c r="L85" s="346"/>
      <c r="M85" s="346"/>
      <c r="N85" s="346"/>
      <c r="O85" s="346"/>
      <c r="P85" s="346"/>
      <c r="Q85" s="346"/>
      <c r="R85" s="346"/>
      <c r="S85" s="350" t="str">
        <f>IF($S$25="","",$S$25)</f>
        <v/>
      </c>
      <c r="T85" s="350"/>
      <c r="U85" s="350"/>
      <c r="V85" s="350"/>
      <c r="W85" s="350"/>
      <c r="X85" s="351" t="str">
        <f>IF($X$25="","",$X$25)</f>
        <v/>
      </c>
      <c r="Y85" s="351"/>
      <c r="Z85" s="351"/>
      <c r="AA85" s="351"/>
      <c r="AB85" s="350" t="str">
        <f>IF($AB$25="","",$AB$25)</f>
        <v/>
      </c>
      <c r="AC85" s="350"/>
      <c r="AD85" s="350"/>
      <c r="AE85" s="350"/>
      <c r="AF85" s="350"/>
      <c r="AG85" s="352"/>
      <c r="AH85" s="353" t="str">
        <f>IF($AH$25="","",$AH$25)</f>
        <v/>
      </c>
      <c r="AI85" s="354"/>
      <c r="AJ85" s="354"/>
      <c r="AK85" s="354"/>
      <c r="AL85" s="354"/>
      <c r="AM85" s="354"/>
      <c r="AN85" s="354"/>
      <c r="AO85" s="354"/>
      <c r="AP85" s="354"/>
      <c r="AQ85" s="354"/>
      <c r="AR85" s="355"/>
      <c r="AS85" s="344">
        <f>IF($AS$25="","",$AS$25)</f>
        <v>0.1</v>
      </c>
      <c r="AT85" s="345"/>
      <c r="AU85" s="345"/>
      <c r="AV85" s="345"/>
      <c r="AW85" s="346" t="str">
        <f>IF($AW$25="","",$AW$25)</f>
        <v/>
      </c>
      <c r="AX85" s="346"/>
      <c r="AY85" s="346"/>
      <c r="AZ85" s="346"/>
      <c r="BA85" s="346"/>
      <c r="BB85" s="346"/>
      <c r="BC85" s="346"/>
      <c r="BD85" s="346"/>
      <c r="BE85" s="346"/>
      <c r="BF85" s="346"/>
      <c r="BG85" s="346"/>
      <c r="BH85" s="346"/>
      <c r="BI85" s="346"/>
      <c r="BJ85" s="346"/>
      <c r="BK85" s="346" t="str">
        <f>IF($BK$25="","",$BK$25)</f>
        <v/>
      </c>
      <c r="BL85" s="346"/>
      <c r="BM85" s="347"/>
      <c r="BN85" s="326" t="str">
        <f t="shared" si="13"/>
        <v/>
      </c>
      <c r="BO85" s="327"/>
      <c r="BP85" s="327"/>
      <c r="BQ85" s="327"/>
      <c r="BR85" s="327"/>
      <c r="BS85" s="327"/>
      <c r="BT85" s="327"/>
      <c r="BU85" s="327"/>
      <c r="BV85" s="327"/>
      <c r="BW85" s="327"/>
      <c r="BX85" s="328"/>
      <c r="BZ85" s="526"/>
      <c r="CA85" s="526"/>
      <c r="CB85" s="526"/>
      <c r="CC85" s="526"/>
      <c r="CD85" s="526"/>
      <c r="CE85" s="526"/>
      <c r="CF85" s="526"/>
      <c r="CG85" s="526"/>
      <c r="CH85" s="523"/>
      <c r="CI85" s="523"/>
      <c r="CJ85" s="523"/>
      <c r="CK85" s="523"/>
      <c r="CL85" s="523"/>
      <c r="CM85" s="523"/>
      <c r="CN85" s="523"/>
      <c r="CO85" s="523"/>
      <c r="CP85" s="523"/>
      <c r="CQ85" s="523"/>
      <c r="CR85" s="523"/>
      <c r="CS85" s="523"/>
      <c r="CT85" s="523"/>
      <c r="CU85" s="523"/>
      <c r="CV85" s="523"/>
    </row>
    <row r="86" spans="1:100" ht="45" customHeight="1" x14ac:dyDescent="0.35">
      <c r="A86" s="348" t="str">
        <f>IF($A$26="","",$A$26)</f>
        <v/>
      </c>
      <c r="B86" s="349"/>
      <c r="C86" s="349"/>
      <c r="D86" s="349"/>
      <c r="E86" s="346" t="str">
        <f>IF($E$26="","",$E$26)</f>
        <v/>
      </c>
      <c r="F86" s="346"/>
      <c r="G86" s="346"/>
      <c r="H86" s="346"/>
      <c r="I86" s="346"/>
      <c r="J86" s="346"/>
      <c r="K86" s="346"/>
      <c r="L86" s="346"/>
      <c r="M86" s="346"/>
      <c r="N86" s="346"/>
      <c r="O86" s="346"/>
      <c r="P86" s="346"/>
      <c r="Q86" s="346"/>
      <c r="R86" s="346"/>
      <c r="S86" s="350" t="str">
        <f>IF($S$26="","",$S$26)</f>
        <v/>
      </c>
      <c r="T86" s="350"/>
      <c r="U86" s="350"/>
      <c r="V86" s="350"/>
      <c r="W86" s="350"/>
      <c r="X86" s="351" t="str">
        <f>IF($X$26="","",$X$26)</f>
        <v/>
      </c>
      <c r="Y86" s="351"/>
      <c r="Z86" s="351"/>
      <c r="AA86" s="351"/>
      <c r="AB86" s="350" t="str">
        <f>IF($AB$26="","",$AB$26)</f>
        <v/>
      </c>
      <c r="AC86" s="350"/>
      <c r="AD86" s="350"/>
      <c r="AE86" s="350"/>
      <c r="AF86" s="350"/>
      <c r="AG86" s="352"/>
      <c r="AH86" s="353" t="str">
        <f>IF($AH$26="","",$AH$26)</f>
        <v/>
      </c>
      <c r="AI86" s="354"/>
      <c r="AJ86" s="354"/>
      <c r="AK86" s="354"/>
      <c r="AL86" s="354"/>
      <c r="AM86" s="354"/>
      <c r="AN86" s="354"/>
      <c r="AO86" s="354"/>
      <c r="AP86" s="354"/>
      <c r="AQ86" s="354"/>
      <c r="AR86" s="355"/>
      <c r="AS86" s="344">
        <f>IF($AS$26="","",$AS$26)</f>
        <v>0.1</v>
      </c>
      <c r="AT86" s="345"/>
      <c r="AU86" s="345"/>
      <c r="AV86" s="345"/>
      <c r="AW86" s="346" t="str">
        <f>IF($AW$26="","",$AW$26)</f>
        <v/>
      </c>
      <c r="AX86" s="346"/>
      <c r="AY86" s="346"/>
      <c r="AZ86" s="346"/>
      <c r="BA86" s="346"/>
      <c r="BB86" s="346"/>
      <c r="BC86" s="346"/>
      <c r="BD86" s="346"/>
      <c r="BE86" s="346"/>
      <c r="BF86" s="346"/>
      <c r="BG86" s="346"/>
      <c r="BH86" s="346"/>
      <c r="BI86" s="346"/>
      <c r="BJ86" s="346"/>
      <c r="BK86" s="346" t="str">
        <f>IF($BK$26="","",$BK$26)</f>
        <v/>
      </c>
      <c r="BL86" s="346"/>
      <c r="BM86" s="347"/>
      <c r="BN86" s="326" t="str">
        <f t="shared" si="13"/>
        <v/>
      </c>
      <c r="BO86" s="327"/>
      <c r="BP86" s="327"/>
      <c r="BQ86" s="327"/>
      <c r="BR86" s="327"/>
      <c r="BS86" s="327"/>
      <c r="BT86" s="327"/>
      <c r="BU86" s="327"/>
      <c r="BV86" s="327"/>
      <c r="BW86" s="327"/>
      <c r="BX86" s="328"/>
      <c r="BZ86" s="523" t="s">
        <v>22</v>
      </c>
      <c r="CA86" s="523"/>
      <c r="CB86" s="523"/>
      <c r="CC86" s="523"/>
      <c r="CD86" s="523"/>
      <c r="CE86" s="523"/>
      <c r="CF86" s="523"/>
      <c r="CG86" s="523"/>
      <c r="CH86" s="523"/>
      <c r="CI86" s="523"/>
      <c r="CJ86" s="523"/>
      <c r="CK86" s="523" t="s">
        <v>133</v>
      </c>
      <c r="CL86" s="523"/>
      <c r="CM86" s="523"/>
      <c r="CN86" s="523"/>
      <c r="CO86" s="523"/>
      <c r="CP86" s="523"/>
      <c r="CQ86" s="523"/>
      <c r="CR86" s="523"/>
      <c r="CS86" s="523"/>
      <c r="CT86" s="523"/>
      <c r="CU86" s="523"/>
      <c r="CV86" s="523"/>
    </row>
    <row r="87" spans="1:100" ht="45" customHeight="1" thickBot="1" x14ac:dyDescent="0.4">
      <c r="A87" s="329" t="str">
        <f>IF($A$27="","",$A$27)</f>
        <v/>
      </c>
      <c r="B87" s="330"/>
      <c r="C87" s="330"/>
      <c r="D87" s="330"/>
      <c r="E87" s="331" t="str">
        <f>IF($E$27="","",$E$27)</f>
        <v/>
      </c>
      <c r="F87" s="331"/>
      <c r="G87" s="331"/>
      <c r="H87" s="331"/>
      <c r="I87" s="331"/>
      <c r="J87" s="331"/>
      <c r="K87" s="331"/>
      <c r="L87" s="331"/>
      <c r="M87" s="331"/>
      <c r="N87" s="331"/>
      <c r="O87" s="331"/>
      <c r="P87" s="331"/>
      <c r="Q87" s="331"/>
      <c r="R87" s="331"/>
      <c r="S87" s="332" t="str">
        <f>IF($S$27="","",$S$27)</f>
        <v/>
      </c>
      <c r="T87" s="332"/>
      <c r="U87" s="332"/>
      <c r="V87" s="332"/>
      <c r="W87" s="332"/>
      <c r="X87" s="333" t="str">
        <f>IF($X$27="","",$X$27)</f>
        <v/>
      </c>
      <c r="Y87" s="333"/>
      <c r="Z87" s="333"/>
      <c r="AA87" s="333"/>
      <c r="AB87" s="332" t="str">
        <f>IF($AB$27="","",$AB$27)</f>
        <v/>
      </c>
      <c r="AC87" s="332"/>
      <c r="AD87" s="332"/>
      <c r="AE87" s="332"/>
      <c r="AF87" s="332"/>
      <c r="AG87" s="334"/>
      <c r="AH87" s="335" t="str">
        <f>IF($AH$27="","",$AH$27)</f>
        <v/>
      </c>
      <c r="AI87" s="336"/>
      <c r="AJ87" s="336"/>
      <c r="AK87" s="336"/>
      <c r="AL87" s="336"/>
      <c r="AM87" s="336"/>
      <c r="AN87" s="336"/>
      <c r="AO87" s="336"/>
      <c r="AP87" s="336"/>
      <c r="AQ87" s="336"/>
      <c r="AR87" s="337"/>
      <c r="AS87" s="338">
        <f>IF($AS$27="","",$AS$27)</f>
        <v>0.1</v>
      </c>
      <c r="AT87" s="339"/>
      <c r="AU87" s="339"/>
      <c r="AV87" s="339"/>
      <c r="AW87" s="331" t="str">
        <f>IF($AW$27="","",$AW$27)</f>
        <v/>
      </c>
      <c r="AX87" s="331"/>
      <c r="AY87" s="331"/>
      <c r="AZ87" s="331"/>
      <c r="BA87" s="331"/>
      <c r="BB87" s="331"/>
      <c r="BC87" s="331"/>
      <c r="BD87" s="331"/>
      <c r="BE87" s="331"/>
      <c r="BF87" s="331"/>
      <c r="BG87" s="331"/>
      <c r="BH87" s="331"/>
      <c r="BI87" s="331"/>
      <c r="BJ87" s="331"/>
      <c r="BK87" s="331" t="str">
        <f>IF($BK$27="","",$BK$27)</f>
        <v/>
      </c>
      <c r="BL87" s="331"/>
      <c r="BM87" s="340"/>
      <c r="BN87" s="341" t="str">
        <f t="shared" si="13"/>
        <v/>
      </c>
      <c r="BO87" s="342"/>
      <c r="BP87" s="342"/>
      <c r="BQ87" s="342"/>
      <c r="BR87" s="342"/>
      <c r="BS87" s="342"/>
      <c r="BT87" s="342"/>
      <c r="BU87" s="342"/>
      <c r="BV87" s="342"/>
      <c r="BW87" s="342"/>
      <c r="BX87" s="343"/>
      <c r="BZ87" s="523"/>
      <c r="CA87" s="523"/>
      <c r="CB87" s="523"/>
      <c r="CC87" s="523"/>
      <c r="CD87" s="523"/>
      <c r="CE87" s="523"/>
      <c r="CF87" s="523"/>
      <c r="CG87" s="523"/>
      <c r="CH87" s="523"/>
      <c r="CI87" s="523"/>
      <c r="CJ87" s="523"/>
      <c r="CK87" s="523"/>
      <c r="CL87" s="523"/>
      <c r="CM87" s="523"/>
      <c r="CN87" s="523"/>
      <c r="CO87" s="523"/>
      <c r="CP87" s="523"/>
      <c r="CQ87" s="523"/>
      <c r="CR87" s="523"/>
      <c r="CS87" s="523"/>
      <c r="CT87" s="523"/>
      <c r="CU87" s="523"/>
      <c r="CV87" s="523"/>
    </row>
    <row r="88" spans="1:100" ht="45" customHeight="1" x14ac:dyDescent="0.35">
      <c r="A88" s="356" t="s">
        <v>125</v>
      </c>
      <c r="B88" s="357"/>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8"/>
      <c r="AC88" s="365">
        <v>0.1</v>
      </c>
      <c r="AD88" s="366"/>
      <c r="AE88" s="366"/>
      <c r="AF88" s="366"/>
      <c r="AG88" s="366"/>
      <c r="AH88" s="367" t="str">
        <f>IF(SUMIF($AS$18:$AS$27,$AC88,$AH$18:$AH$27)=0,"",SUMIF($AS$18:$AS$27,$AC88,$AH$18:$AH$27))</f>
        <v/>
      </c>
      <c r="AI88" s="367"/>
      <c r="AJ88" s="367"/>
      <c r="AK88" s="367"/>
      <c r="AL88" s="367"/>
      <c r="AM88" s="367"/>
      <c r="AN88" s="367"/>
      <c r="AO88" s="367"/>
      <c r="AP88" s="367"/>
      <c r="AQ88" s="367"/>
      <c r="AR88" s="368"/>
      <c r="AS88" s="18"/>
      <c r="AT88" s="18"/>
      <c r="AU88" s="18"/>
      <c r="BX88" s="127" t="str">
        <f>BM28</f>
        <v>請求明細書ＤＬ版　2024/1/1</v>
      </c>
      <c r="BZ88" s="523"/>
      <c r="CA88" s="523"/>
      <c r="CB88" s="523"/>
      <c r="CC88" s="523"/>
      <c r="CD88" s="523"/>
      <c r="CE88" s="523"/>
      <c r="CF88" s="523"/>
      <c r="CG88" s="523"/>
      <c r="CH88" s="523"/>
      <c r="CI88" s="523"/>
      <c r="CJ88" s="523"/>
      <c r="CK88" s="523"/>
      <c r="CL88" s="523"/>
      <c r="CM88" s="523"/>
      <c r="CN88" s="523"/>
      <c r="CO88" s="523"/>
      <c r="CP88" s="523"/>
      <c r="CQ88" s="523"/>
      <c r="CR88" s="523"/>
      <c r="CS88" s="523"/>
      <c r="CT88" s="523"/>
      <c r="CU88" s="523"/>
      <c r="CV88" s="523"/>
    </row>
    <row r="89" spans="1:100" ht="45" customHeight="1" x14ac:dyDescent="0.35">
      <c r="A89" s="359"/>
      <c r="B89" s="360"/>
      <c r="C89" s="360"/>
      <c r="D89" s="360"/>
      <c r="E89" s="360"/>
      <c r="F89" s="360"/>
      <c r="G89" s="360"/>
      <c r="H89" s="360"/>
      <c r="I89" s="360"/>
      <c r="J89" s="360"/>
      <c r="K89" s="360"/>
      <c r="L89" s="360"/>
      <c r="M89" s="360"/>
      <c r="N89" s="360"/>
      <c r="O89" s="360"/>
      <c r="P89" s="360"/>
      <c r="Q89" s="360"/>
      <c r="R89" s="360"/>
      <c r="S89" s="360"/>
      <c r="T89" s="360"/>
      <c r="U89" s="360"/>
      <c r="V89" s="360"/>
      <c r="W89" s="360"/>
      <c r="X89" s="360"/>
      <c r="Y89" s="360"/>
      <c r="Z89" s="360"/>
      <c r="AA89" s="360"/>
      <c r="AB89" s="361"/>
      <c r="AC89" s="369" t="s">
        <v>126</v>
      </c>
      <c r="AD89" s="370"/>
      <c r="AE89" s="370"/>
      <c r="AF89" s="370"/>
      <c r="AG89" s="370"/>
      <c r="AH89" s="371" t="str">
        <f>IF(SUMIF($AS$18:$AS$27,$AC89,$AH$18:$AH$27)=0,"",SUMIF($AS$18:$AS$27,$AC89,$AH$18:$AH$27))</f>
        <v/>
      </c>
      <c r="AI89" s="371"/>
      <c r="AJ89" s="371"/>
      <c r="AK89" s="371"/>
      <c r="AL89" s="371"/>
      <c r="AM89" s="371"/>
      <c r="AN89" s="371"/>
      <c r="AO89" s="371"/>
      <c r="AP89" s="371"/>
      <c r="AQ89" s="371"/>
      <c r="AR89" s="372"/>
      <c r="AS89" s="18"/>
      <c r="AT89" s="18"/>
      <c r="AU89" s="18"/>
      <c r="AV89" s="541" t="s">
        <v>131</v>
      </c>
      <c r="AW89" s="541"/>
      <c r="AX89" s="541"/>
      <c r="AY89" s="541"/>
      <c r="AZ89" s="541"/>
      <c r="BA89" s="541"/>
      <c r="BB89" s="541"/>
      <c r="BC89" s="541"/>
      <c r="BD89" s="541"/>
      <c r="BE89" s="541"/>
      <c r="BF89" s="542" t="s">
        <v>23</v>
      </c>
      <c r="BG89" s="542"/>
      <c r="BH89" s="542"/>
      <c r="BI89" s="542"/>
      <c r="BJ89" s="542"/>
      <c r="BK89" s="542"/>
      <c r="BL89" s="542"/>
      <c r="BM89" s="542"/>
      <c r="BN89" s="542"/>
      <c r="BO89" s="542"/>
      <c r="BP89" s="542"/>
      <c r="BQ89" s="542"/>
      <c r="BR89" s="543" t="s">
        <v>132</v>
      </c>
      <c r="BS89" s="544"/>
      <c r="BT89" s="544"/>
      <c r="BU89" s="544"/>
      <c r="BV89" s="544"/>
      <c r="BW89" s="544"/>
      <c r="BX89" s="544"/>
      <c r="BZ89" s="545" t="s">
        <v>21</v>
      </c>
      <c r="CA89" s="545"/>
      <c r="CB89" s="545"/>
      <c r="CC89" s="545"/>
      <c r="CD89" s="545"/>
      <c r="CE89" s="545"/>
      <c r="CF89" s="545"/>
      <c r="CG89" s="545"/>
      <c r="CH89" s="545"/>
      <c r="CI89" s="545"/>
      <c r="CJ89" s="545"/>
      <c r="CK89" s="545"/>
      <c r="CL89" s="545"/>
      <c r="CM89" s="545"/>
      <c r="CN89" s="545"/>
      <c r="CO89" s="545"/>
      <c r="CP89" s="545"/>
      <c r="CQ89" s="545"/>
      <c r="CR89" s="545"/>
      <c r="CS89" s="545"/>
      <c r="CT89" s="545"/>
      <c r="CU89" s="545"/>
      <c r="CV89" s="545"/>
    </row>
    <row r="90" spans="1:100" ht="45" customHeight="1" thickBot="1" x14ac:dyDescent="0.4">
      <c r="A90" s="362"/>
      <c r="B90" s="363"/>
      <c r="C90" s="363"/>
      <c r="D90" s="363"/>
      <c r="E90" s="363"/>
      <c r="F90" s="363"/>
      <c r="G90" s="363"/>
      <c r="H90" s="363"/>
      <c r="I90" s="363"/>
      <c r="J90" s="363"/>
      <c r="K90" s="363"/>
      <c r="L90" s="363"/>
      <c r="M90" s="363"/>
      <c r="N90" s="363"/>
      <c r="O90" s="363"/>
      <c r="P90" s="363"/>
      <c r="Q90" s="363"/>
      <c r="R90" s="363"/>
      <c r="S90" s="363"/>
      <c r="T90" s="363"/>
      <c r="U90" s="363"/>
      <c r="V90" s="363"/>
      <c r="W90" s="363"/>
      <c r="X90" s="363"/>
      <c r="Y90" s="363"/>
      <c r="Z90" s="363"/>
      <c r="AA90" s="363"/>
      <c r="AB90" s="364"/>
      <c r="AC90" s="373">
        <v>0.08</v>
      </c>
      <c r="AD90" s="374"/>
      <c r="AE90" s="374"/>
      <c r="AF90" s="374"/>
      <c r="AG90" s="374"/>
      <c r="AH90" s="375" t="str">
        <f>IF(SUMIF($AS$18:$AS$27,$AC90,$AH$18:$AH$27)=0,"",SUMIF($AS$18:$AS$27,$AC90,$AH$18:$AH$27))</f>
        <v/>
      </c>
      <c r="AI90" s="375"/>
      <c r="AJ90" s="375"/>
      <c r="AK90" s="375"/>
      <c r="AL90" s="375"/>
      <c r="AM90" s="375"/>
      <c r="AN90" s="375"/>
      <c r="AO90" s="375"/>
      <c r="AP90" s="375"/>
      <c r="AQ90" s="375"/>
      <c r="AR90" s="376"/>
      <c r="AS90" s="110"/>
      <c r="AT90" s="18"/>
      <c r="AU90" s="111"/>
      <c r="AV90" s="108">
        <v>10</v>
      </c>
      <c r="AW90" s="546">
        <f>SUM(CK74:CV77)-(SUMIF($AS$78:$AV$87,$AC$88,$BN$78:$BX$87)+SUM(BN69:BX73))</f>
        <v>0</v>
      </c>
      <c r="AX90" s="541"/>
      <c r="AY90" s="541"/>
      <c r="AZ90" s="541"/>
      <c r="BA90" s="109">
        <v>8</v>
      </c>
      <c r="BB90" s="546">
        <f>SUM($CK$79:$CV$80)-SUMIF($AS$78:$AV$87,$AC$90,$BN$78:$BX$87)</f>
        <v>0</v>
      </c>
      <c r="BC90" s="541"/>
      <c r="BD90" s="541"/>
      <c r="BE90" s="541"/>
      <c r="BF90" s="542"/>
      <c r="BG90" s="542"/>
      <c r="BH90" s="542"/>
      <c r="BI90" s="542"/>
      <c r="BJ90" s="542"/>
      <c r="BK90" s="542"/>
      <c r="BL90" s="542"/>
      <c r="BM90" s="542"/>
      <c r="BN90" s="542"/>
      <c r="BO90" s="542"/>
      <c r="BP90" s="542"/>
      <c r="BQ90" s="542"/>
      <c r="BR90" s="544"/>
      <c r="BS90" s="544"/>
      <c r="BT90" s="544"/>
      <c r="BU90" s="544"/>
      <c r="BV90" s="544"/>
      <c r="BW90" s="544"/>
      <c r="BX90" s="544"/>
      <c r="BZ90" s="545"/>
      <c r="CA90" s="545"/>
      <c r="CB90" s="545"/>
      <c r="CC90" s="545"/>
      <c r="CD90" s="545"/>
      <c r="CE90" s="545"/>
      <c r="CF90" s="545"/>
      <c r="CG90" s="545"/>
      <c r="CH90" s="545"/>
      <c r="CI90" s="545"/>
      <c r="CJ90" s="545"/>
      <c r="CK90" s="545"/>
      <c r="CL90" s="545"/>
      <c r="CM90" s="545"/>
      <c r="CN90" s="545"/>
      <c r="CO90" s="545"/>
      <c r="CP90" s="545"/>
      <c r="CQ90" s="545"/>
      <c r="CR90" s="545"/>
      <c r="CS90" s="545"/>
      <c r="CT90" s="545"/>
      <c r="CU90" s="545"/>
      <c r="CV90" s="545"/>
    </row>
    <row r="91" spans="1:100" ht="30" customHeight="1" thickTop="1" x14ac:dyDescent="0.15"/>
  </sheetData>
  <sheetProtection algorithmName="SHA-512" hashValue="OsVebnlWM6FI20uebxoeMNwkstA9EaU4Eb0xk0k47ID6fwV/w9knC8nBHIkAKxzxp7zmMxHgtzbT8Hx0Y5yN7w==" saltValue="mmoZFUqB1hSg1dY7IMvlsA==" spinCount="100000" sheet="1" scenarios="1"/>
  <mergeCells count="648">
    <mergeCell ref="A31:AM32"/>
    <mergeCell ref="AN31:BI31"/>
    <mergeCell ref="A61:AM62"/>
    <mergeCell ref="AN61:BI61"/>
    <mergeCell ref="A7:E7"/>
    <mergeCell ref="AS27:AV27"/>
    <mergeCell ref="AW27:BJ27"/>
    <mergeCell ref="A26:D26"/>
    <mergeCell ref="E26:R26"/>
    <mergeCell ref="S26:W26"/>
    <mergeCell ref="X26:AA26"/>
    <mergeCell ref="E21:R21"/>
    <mergeCell ref="S21:W21"/>
    <mergeCell ref="X21:AA21"/>
    <mergeCell ref="AB21:AG21"/>
    <mergeCell ref="AH21:AR21"/>
    <mergeCell ref="U10:AE10"/>
    <mergeCell ref="AF10:AP10"/>
    <mergeCell ref="AQ10:BB10"/>
    <mergeCell ref="AB19:AG19"/>
    <mergeCell ref="B13:I13"/>
    <mergeCell ref="AW25:BJ25"/>
    <mergeCell ref="A27:D27"/>
    <mergeCell ref="E27:R27"/>
    <mergeCell ref="A1:AM2"/>
    <mergeCell ref="AN1:BI1"/>
    <mergeCell ref="A4:C4"/>
    <mergeCell ref="BK20:BM20"/>
    <mergeCell ref="BK23:BM23"/>
    <mergeCell ref="A24:D24"/>
    <mergeCell ref="E24:R24"/>
    <mergeCell ref="E23:R23"/>
    <mergeCell ref="S23:W23"/>
    <mergeCell ref="X23:AA23"/>
    <mergeCell ref="AB23:AG23"/>
    <mergeCell ref="AH23:AR23"/>
    <mergeCell ref="A21:D21"/>
    <mergeCell ref="A19:D19"/>
    <mergeCell ref="E19:R19"/>
    <mergeCell ref="S19:W19"/>
    <mergeCell ref="X19:AA19"/>
    <mergeCell ref="A6:BX6"/>
    <mergeCell ref="F7:BM7"/>
    <mergeCell ref="A18:D18"/>
    <mergeCell ref="E18:R18"/>
    <mergeCell ref="S18:W18"/>
    <mergeCell ref="X18:AA18"/>
    <mergeCell ref="AS21:AV21"/>
    <mergeCell ref="CC10:CP10"/>
    <mergeCell ref="BZ3:CJ3"/>
    <mergeCell ref="CK3:CO3"/>
    <mergeCell ref="CP3:CV3"/>
    <mergeCell ref="B9:I9"/>
    <mergeCell ref="B10:I10"/>
    <mergeCell ref="B11:I11"/>
    <mergeCell ref="B12:I12"/>
    <mergeCell ref="BZ6:CB7"/>
    <mergeCell ref="CC6:CH7"/>
    <mergeCell ref="CI6:CK7"/>
    <mergeCell ref="CL6:CV7"/>
    <mergeCell ref="D4:W4"/>
    <mergeCell ref="N3:V3"/>
    <mergeCell ref="W3:Y3"/>
    <mergeCell ref="AA4:AP4"/>
    <mergeCell ref="A3:J3"/>
    <mergeCell ref="Z3:BX3"/>
    <mergeCell ref="K3:M3"/>
    <mergeCell ref="J8:T8"/>
    <mergeCell ref="U8:AE8"/>
    <mergeCell ref="AF8:AP8"/>
    <mergeCell ref="AQ8:BB8"/>
    <mergeCell ref="J10:T10"/>
    <mergeCell ref="S27:W27"/>
    <mergeCell ref="X27:AA27"/>
    <mergeCell ref="AB27:AG27"/>
    <mergeCell ref="AH27:AR27"/>
    <mergeCell ref="AS24:AV24"/>
    <mergeCell ref="AW24:BJ24"/>
    <mergeCell ref="BK24:BM24"/>
    <mergeCell ref="S24:W24"/>
    <mergeCell ref="X24:AA24"/>
    <mergeCell ref="AB24:AG24"/>
    <mergeCell ref="AH24:AR24"/>
    <mergeCell ref="BK27:BM27"/>
    <mergeCell ref="AB25:AG25"/>
    <mergeCell ref="BK25:BM25"/>
    <mergeCell ref="AB26:AG26"/>
    <mergeCell ref="AH26:AR26"/>
    <mergeCell ref="AS26:AV26"/>
    <mergeCell ref="AW26:BJ26"/>
    <mergeCell ref="BK26:BM26"/>
    <mergeCell ref="AH30:AR30"/>
    <mergeCell ref="A25:D25"/>
    <mergeCell ref="E25:R25"/>
    <mergeCell ref="S25:W25"/>
    <mergeCell ref="X25:AA25"/>
    <mergeCell ref="AS23:AV23"/>
    <mergeCell ref="AW23:BJ23"/>
    <mergeCell ref="A22:D22"/>
    <mergeCell ref="E22:R22"/>
    <mergeCell ref="S22:W22"/>
    <mergeCell ref="X22:AA22"/>
    <mergeCell ref="AB22:AG22"/>
    <mergeCell ref="AH22:AR22"/>
    <mergeCell ref="AS22:AV22"/>
    <mergeCell ref="AW22:BJ22"/>
    <mergeCell ref="A28:AB30"/>
    <mergeCell ref="A23:D23"/>
    <mergeCell ref="AC30:AG30"/>
    <mergeCell ref="AC28:AG28"/>
    <mergeCell ref="AH28:AR28"/>
    <mergeCell ref="AC29:AG29"/>
    <mergeCell ref="AH29:AR29"/>
    <mergeCell ref="AH25:AR25"/>
    <mergeCell ref="AS25:AV25"/>
    <mergeCell ref="AW21:BJ21"/>
    <mergeCell ref="BK21:BM21"/>
    <mergeCell ref="BC8:BM8"/>
    <mergeCell ref="B8:I8"/>
    <mergeCell ref="J12:T12"/>
    <mergeCell ref="U12:AE12"/>
    <mergeCell ref="A17:D17"/>
    <mergeCell ref="E17:R17"/>
    <mergeCell ref="S17:W17"/>
    <mergeCell ref="X17:AA17"/>
    <mergeCell ref="AB17:AG17"/>
    <mergeCell ref="AH17:AR17"/>
    <mergeCell ref="BZ21:CJ22"/>
    <mergeCell ref="BZ13:CJ13"/>
    <mergeCell ref="CK13:CV13"/>
    <mergeCell ref="BZ16:CJ17"/>
    <mergeCell ref="CK21:CV22"/>
    <mergeCell ref="J9:T9"/>
    <mergeCell ref="U9:AE9"/>
    <mergeCell ref="AF9:AP9"/>
    <mergeCell ref="AQ9:BB9"/>
    <mergeCell ref="BC9:BM9"/>
    <mergeCell ref="J13:T13"/>
    <mergeCell ref="U13:AE13"/>
    <mergeCell ref="AF13:AP13"/>
    <mergeCell ref="AQ13:BB13"/>
    <mergeCell ref="BC13:BM13"/>
    <mergeCell ref="AF12:AP12"/>
    <mergeCell ref="AQ12:BB12"/>
    <mergeCell ref="BC12:BM12"/>
    <mergeCell ref="CK11:CP11"/>
    <mergeCell ref="CK14:CV15"/>
    <mergeCell ref="CK16:CV17"/>
    <mergeCell ref="CK18:CV18"/>
    <mergeCell ref="CK19:CV19"/>
    <mergeCell ref="CK20:CV20"/>
    <mergeCell ref="X4:Z4"/>
    <mergeCell ref="AH19:AR19"/>
    <mergeCell ref="AQ14:BB14"/>
    <mergeCell ref="BZ1:CD2"/>
    <mergeCell ref="BZ4:CB5"/>
    <mergeCell ref="CC4:CV5"/>
    <mergeCell ref="U11:AE11"/>
    <mergeCell ref="AF11:AP11"/>
    <mergeCell ref="AB18:AG18"/>
    <mergeCell ref="CE1:CV2"/>
    <mergeCell ref="BZ8:CB10"/>
    <mergeCell ref="CC8:CV9"/>
    <mergeCell ref="BZ11:CJ11"/>
    <mergeCell ref="CQ10:CV11"/>
    <mergeCell ref="BK1:BR1"/>
    <mergeCell ref="BS1:BX1"/>
    <mergeCell ref="AS19:AV19"/>
    <mergeCell ref="AW19:BJ19"/>
    <mergeCell ref="BC10:BM10"/>
    <mergeCell ref="AQ11:BB11"/>
    <mergeCell ref="BC11:BM11"/>
    <mergeCell ref="AH18:AR18"/>
    <mergeCell ref="CK12:CV12"/>
    <mergeCell ref="BZ12:CJ12"/>
    <mergeCell ref="BZ14:CJ15"/>
    <mergeCell ref="F16:BJ16"/>
    <mergeCell ref="J11:T11"/>
    <mergeCell ref="A16:E16"/>
    <mergeCell ref="BZ18:CJ18"/>
    <mergeCell ref="BZ19:CJ19"/>
    <mergeCell ref="BZ20:CJ20"/>
    <mergeCell ref="AS18:AV18"/>
    <mergeCell ref="AW18:BJ18"/>
    <mergeCell ref="BK18:BM18"/>
    <mergeCell ref="BK16:BM17"/>
    <mergeCell ref="BN16:BX17"/>
    <mergeCell ref="AS17:AV17"/>
    <mergeCell ref="AW17:BJ17"/>
    <mergeCell ref="A14:AP14"/>
    <mergeCell ref="BK19:BM19"/>
    <mergeCell ref="A20:D20"/>
    <mergeCell ref="E20:R20"/>
    <mergeCell ref="S20:W20"/>
    <mergeCell ref="X20:AA20"/>
    <mergeCell ref="AB20:AG20"/>
    <mergeCell ref="AH20:AR20"/>
    <mergeCell ref="AS20:AV20"/>
    <mergeCell ref="AW20:BJ20"/>
    <mergeCell ref="BK22:BM22"/>
    <mergeCell ref="BK61:BR61"/>
    <mergeCell ref="BS61:BX61"/>
    <mergeCell ref="BZ61:CD62"/>
    <mergeCell ref="CE61:CV62"/>
    <mergeCell ref="A63:J63"/>
    <mergeCell ref="K63:M63"/>
    <mergeCell ref="N63:V63"/>
    <mergeCell ref="W63:Y63"/>
    <mergeCell ref="Z63:BX63"/>
    <mergeCell ref="BZ63:CJ63"/>
    <mergeCell ref="CK63:CO63"/>
    <mergeCell ref="CP63:CV63"/>
    <mergeCell ref="BR25:CV25"/>
    <mergeCell ref="BQ24:CV24"/>
    <mergeCell ref="BQ26:CV26"/>
    <mergeCell ref="BQ27:CV27"/>
    <mergeCell ref="BQ28:CV28"/>
    <mergeCell ref="BQ29:CV29"/>
    <mergeCell ref="CE31:CV32"/>
    <mergeCell ref="F37:BM37"/>
    <mergeCell ref="B38:I38"/>
    <mergeCell ref="AF38:AP38"/>
    <mergeCell ref="AQ38:BB38"/>
    <mergeCell ref="BZ64:CB65"/>
    <mergeCell ref="CC64:CV65"/>
    <mergeCell ref="A66:BX66"/>
    <mergeCell ref="BZ66:CB67"/>
    <mergeCell ref="CC66:CH67"/>
    <mergeCell ref="CI66:CK67"/>
    <mergeCell ref="CL66:CV67"/>
    <mergeCell ref="A67:E67"/>
    <mergeCell ref="F67:BM67"/>
    <mergeCell ref="A64:C64"/>
    <mergeCell ref="D64:W64"/>
    <mergeCell ref="X64:Z64"/>
    <mergeCell ref="AA64:AP64"/>
    <mergeCell ref="AQ64:AV64"/>
    <mergeCell ref="AW64:AY64"/>
    <mergeCell ref="AZ64:BG64"/>
    <mergeCell ref="BH64:BJ64"/>
    <mergeCell ref="BK64:BX64"/>
    <mergeCell ref="AQ68:BB68"/>
    <mergeCell ref="BC68:BM68"/>
    <mergeCell ref="BN68:BX68"/>
    <mergeCell ref="BZ68:CB70"/>
    <mergeCell ref="CC68:CV69"/>
    <mergeCell ref="B69:I69"/>
    <mergeCell ref="J69:T69"/>
    <mergeCell ref="U69:AE69"/>
    <mergeCell ref="AF69:AP69"/>
    <mergeCell ref="AQ69:BB69"/>
    <mergeCell ref="BC69:BM69"/>
    <mergeCell ref="BN69:BX69"/>
    <mergeCell ref="B70:I70"/>
    <mergeCell ref="J70:T70"/>
    <mergeCell ref="U70:AE70"/>
    <mergeCell ref="AF70:AP70"/>
    <mergeCell ref="AQ70:BB70"/>
    <mergeCell ref="BC70:BM70"/>
    <mergeCell ref="BN70:BX70"/>
    <mergeCell ref="CC70:CP70"/>
    <mergeCell ref="CQ70:CV71"/>
    <mergeCell ref="B71:I71"/>
    <mergeCell ref="J71:T71"/>
    <mergeCell ref="U71:AE71"/>
    <mergeCell ref="AF71:AP71"/>
    <mergeCell ref="AQ71:BB71"/>
    <mergeCell ref="BC71:BM71"/>
    <mergeCell ref="BN71:BX71"/>
    <mergeCell ref="BZ71:CJ71"/>
    <mergeCell ref="CK71:CP71"/>
    <mergeCell ref="CK73:CV73"/>
    <mergeCell ref="B72:I72"/>
    <mergeCell ref="J72:T72"/>
    <mergeCell ref="U72:AE72"/>
    <mergeCell ref="AF72:AP72"/>
    <mergeCell ref="AQ72:BB72"/>
    <mergeCell ref="BC72:BM72"/>
    <mergeCell ref="BN72:BX72"/>
    <mergeCell ref="BZ72:CJ72"/>
    <mergeCell ref="CK72:CV72"/>
    <mergeCell ref="CK74:CV75"/>
    <mergeCell ref="A76:E76"/>
    <mergeCell ref="BK76:BM77"/>
    <mergeCell ref="BN76:BX76"/>
    <mergeCell ref="BZ76:CJ77"/>
    <mergeCell ref="CK76:CV77"/>
    <mergeCell ref="A77:D77"/>
    <mergeCell ref="E77:R77"/>
    <mergeCell ref="S77:W77"/>
    <mergeCell ref="X77:AA77"/>
    <mergeCell ref="AB77:AG77"/>
    <mergeCell ref="AH77:AR77"/>
    <mergeCell ref="AS77:AV77"/>
    <mergeCell ref="AW77:BJ77"/>
    <mergeCell ref="BN77:BX77"/>
    <mergeCell ref="BN78:BX78"/>
    <mergeCell ref="BZ78:CJ78"/>
    <mergeCell ref="CK78:CV78"/>
    <mergeCell ref="A79:D79"/>
    <mergeCell ref="E79:R79"/>
    <mergeCell ref="S79:W79"/>
    <mergeCell ref="X79:AA79"/>
    <mergeCell ref="AB79:AG79"/>
    <mergeCell ref="AH79:AR79"/>
    <mergeCell ref="AS79:AV79"/>
    <mergeCell ref="AW79:BJ79"/>
    <mergeCell ref="BK79:BM79"/>
    <mergeCell ref="BN79:BX79"/>
    <mergeCell ref="BZ79:CJ79"/>
    <mergeCell ref="CK79:CV79"/>
    <mergeCell ref="A78:D78"/>
    <mergeCell ref="E78:R78"/>
    <mergeCell ref="S78:W78"/>
    <mergeCell ref="X78:AA78"/>
    <mergeCell ref="AB78:AG78"/>
    <mergeCell ref="AH78:AR78"/>
    <mergeCell ref="AS78:AV78"/>
    <mergeCell ref="AW78:BJ78"/>
    <mergeCell ref="BK78:BM78"/>
    <mergeCell ref="A80:D80"/>
    <mergeCell ref="E80:R80"/>
    <mergeCell ref="S80:W80"/>
    <mergeCell ref="X80:AA80"/>
    <mergeCell ref="AB80:AG80"/>
    <mergeCell ref="AH80:AR80"/>
    <mergeCell ref="AS80:AV80"/>
    <mergeCell ref="AW80:BJ80"/>
    <mergeCell ref="BK80:BM80"/>
    <mergeCell ref="A81:D81"/>
    <mergeCell ref="E81:R81"/>
    <mergeCell ref="S81:W81"/>
    <mergeCell ref="X81:AA81"/>
    <mergeCell ref="AB81:AG81"/>
    <mergeCell ref="AH81:AR81"/>
    <mergeCell ref="AS81:AV81"/>
    <mergeCell ref="AW81:BJ81"/>
    <mergeCell ref="BK81:BM81"/>
    <mergeCell ref="A82:D82"/>
    <mergeCell ref="E82:R82"/>
    <mergeCell ref="S82:W82"/>
    <mergeCell ref="X82:AA82"/>
    <mergeCell ref="AB82:AG82"/>
    <mergeCell ref="AH82:AR82"/>
    <mergeCell ref="AS82:AV82"/>
    <mergeCell ref="AW82:BJ82"/>
    <mergeCell ref="BK82:BM82"/>
    <mergeCell ref="A83:D83"/>
    <mergeCell ref="E83:R83"/>
    <mergeCell ref="S83:W83"/>
    <mergeCell ref="X83:AA83"/>
    <mergeCell ref="AB83:AG83"/>
    <mergeCell ref="AH83:AR83"/>
    <mergeCell ref="AS83:AV83"/>
    <mergeCell ref="AW83:BJ83"/>
    <mergeCell ref="BK83:BM83"/>
    <mergeCell ref="A85:D85"/>
    <mergeCell ref="E85:R85"/>
    <mergeCell ref="S85:W85"/>
    <mergeCell ref="X85:AA85"/>
    <mergeCell ref="AB85:AG85"/>
    <mergeCell ref="AH85:AR85"/>
    <mergeCell ref="AS85:AV85"/>
    <mergeCell ref="AW85:BJ85"/>
    <mergeCell ref="BK85:BM85"/>
    <mergeCell ref="A84:D84"/>
    <mergeCell ref="E84:R84"/>
    <mergeCell ref="S84:W84"/>
    <mergeCell ref="X84:AA84"/>
    <mergeCell ref="AB84:AG84"/>
    <mergeCell ref="AH84:AR84"/>
    <mergeCell ref="AS84:AV84"/>
    <mergeCell ref="AW84:BJ84"/>
    <mergeCell ref="BK84:BM84"/>
    <mergeCell ref="A86:D86"/>
    <mergeCell ref="E86:R86"/>
    <mergeCell ref="S86:W86"/>
    <mergeCell ref="X86:AA86"/>
    <mergeCell ref="AB86:AG86"/>
    <mergeCell ref="AH86:AR86"/>
    <mergeCell ref="AS86:AV86"/>
    <mergeCell ref="AW86:BJ86"/>
    <mergeCell ref="BK86:BM86"/>
    <mergeCell ref="A88:AB90"/>
    <mergeCell ref="AC88:AG88"/>
    <mergeCell ref="AH88:AR88"/>
    <mergeCell ref="AC89:AG89"/>
    <mergeCell ref="AH89:AR89"/>
    <mergeCell ref="AV89:BE89"/>
    <mergeCell ref="BF89:BQ90"/>
    <mergeCell ref="BR89:BX90"/>
    <mergeCell ref="BZ89:CV90"/>
    <mergeCell ref="AC90:AG90"/>
    <mergeCell ref="AH90:AR90"/>
    <mergeCell ref="AW90:AZ90"/>
    <mergeCell ref="BB90:BE90"/>
    <mergeCell ref="A87:D87"/>
    <mergeCell ref="E87:R87"/>
    <mergeCell ref="S87:W87"/>
    <mergeCell ref="X87:AA87"/>
    <mergeCell ref="AB87:AG87"/>
    <mergeCell ref="AH87:AR87"/>
    <mergeCell ref="AS87:AV87"/>
    <mergeCell ref="AW87:BJ87"/>
    <mergeCell ref="BK87:BM87"/>
    <mergeCell ref="AQ4:BY5"/>
    <mergeCell ref="F76:AR76"/>
    <mergeCell ref="AS76:BJ76"/>
    <mergeCell ref="BP23:BX23"/>
    <mergeCell ref="BK31:BR31"/>
    <mergeCell ref="BS31:BX31"/>
    <mergeCell ref="BZ31:CD32"/>
    <mergeCell ref="A74:AP74"/>
    <mergeCell ref="AQ74:BB74"/>
    <mergeCell ref="BZ74:CJ75"/>
    <mergeCell ref="B73:I73"/>
    <mergeCell ref="J73:T73"/>
    <mergeCell ref="U73:AE73"/>
    <mergeCell ref="AF73:AP73"/>
    <mergeCell ref="AQ73:BB73"/>
    <mergeCell ref="BC73:BM73"/>
    <mergeCell ref="BN73:BX73"/>
    <mergeCell ref="BZ73:CJ73"/>
    <mergeCell ref="B68:I68"/>
    <mergeCell ref="J68:T68"/>
    <mergeCell ref="U68:AE68"/>
    <mergeCell ref="AF68:AP68"/>
    <mergeCell ref="J38:T38"/>
    <mergeCell ref="U38:AE38"/>
    <mergeCell ref="BN86:BX86"/>
    <mergeCell ref="BZ86:CJ88"/>
    <mergeCell ref="CK86:CV88"/>
    <mergeCell ref="BN87:BX87"/>
    <mergeCell ref="BZ83:CG85"/>
    <mergeCell ref="CH83:CV85"/>
    <mergeCell ref="BN84:BX84"/>
    <mergeCell ref="BN85:BX85"/>
    <mergeCell ref="BN82:BX82"/>
    <mergeCell ref="BN83:BX83"/>
    <mergeCell ref="BZ81:CJ82"/>
    <mergeCell ref="CK81:CV82"/>
    <mergeCell ref="BN80:BX80"/>
    <mergeCell ref="BZ80:CJ80"/>
    <mergeCell ref="CK80:CV80"/>
    <mergeCell ref="BN81:BX81"/>
    <mergeCell ref="A33:J33"/>
    <mergeCell ref="K33:M33"/>
    <mergeCell ref="N33:V33"/>
    <mergeCell ref="W33:Y33"/>
    <mergeCell ref="Z33:BX33"/>
    <mergeCell ref="BZ33:CJ33"/>
    <mergeCell ref="CK33:CO33"/>
    <mergeCell ref="CP33:CV33"/>
    <mergeCell ref="A34:C34"/>
    <mergeCell ref="D34:W34"/>
    <mergeCell ref="X34:Z34"/>
    <mergeCell ref="AA34:AP34"/>
    <mergeCell ref="BZ34:CB35"/>
    <mergeCell ref="CC34:CV35"/>
    <mergeCell ref="A36:BX36"/>
    <mergeCell ref="BZ36:CB37"/>
    <mergeCell ref="CC36:CH37"/>
    <mergeCell ref="CI36:CK37"/>
    <mergeCell ref="CL36:CV37"/>
    <mergeCell ref="A37:E37"/>
    <mergeCell ref="BC38:BM38"/>
    <mergeCell ref="BN38:BX38"/>
    <mergeCell ref="BZ38:CB40"/>
    <mergeCell ref="CC38:CV39"/>
    <mergeCell ref="B39:I39"/>
    <mergeCell ref="J39:T39"/>
    <mergeCell ref="U39:AE39"/>
    <mergeCell ref="AF39:AP39"/>
    <mergeCell ref="AQ39:BB39"/>
    <mergeCell ref="BC39:BM39"/>
    <mergeCell ref="BN39:BX39"/>
    <mergeCell ref="B40:I40"/>
    <mergeCell ref="J40:T40"/>
    <mergeCell ref="U40:AE40"/>
    <mergeCell ref="AF40:AP40"/>
    <mergeCell ref="AQ40:BB40"/>
    <mergeCell ref="BC40:BM40"/>
    <mergeCell ref="BN40:BX40"/>
    <mergeCell ref="CC40:CP40"/>
    <mergeCell ref="CQ40:CV41"/>
    <mergeCell ref="B41:I41"/>
    <mergeCell ref="J41:T41"/>
    <mergeCell ref="U41:AE41"/>
    <mergeCell ref="AF41:AP41"/>
    <mergeCell ref="AQ41:BB41"/>
    <mergeCell ref="BC41:BM41"/>
    <mergeCell ref="BN41:BX41"/>
    <mergeCell ref="BZ41:CJ41"/>
    <mergeCell ref="CK41:CP41"/>
    <mergeCell ref="B42:I42"/>
    <mergeCell ref="J42:T42"/>
    <mergeCell ref="U42:AE42"/>
    <mergeCell ref="AF42:AP42"/>
    <mergeCell ref="AQ42:BB42"/>
    <mergeCell ref="BC42:BM42"/>
    <mergeCell ref="BN42:BX42"/>
    <mergeCell ref="BZ42:CJ42"/>
    <mergeCell ref="CK42:CV42"/>
    <mergeCell ref="B43:I43"/>
    <mergeCell ref="J43:T43"/>
    <mergeCell ref="U43:AE43"/>
    <mergeCell ref="AF43:AP43"/>
    <mergeCell ref="AQ43:BB43"/>
    <mergeCell ref="BC43:BM43"/>
    <mergeCell ref="BN43:BX43"/>
    <mergeCell ref="BZ43:CJ43"/>
    <mergeCell ref="CK43:CV43"/>
    <mergeCell ref="A44:AP44"/>
    <mergeCell ref="AQ44:BB44"/>
    <mergeCell ref="BZ44:CJ45"/>
    <mergeCell ref="CK44:CV45"/>
    <mergeCell ref="A46:E46"/>
    <mergeCell ref="F46:AR46"/>
    <mergeCell ref="AS46:BJ46"/>
    <mergeCell ref="BK46:BM47"/>
    <mergeCell ref="BN46:BX46"/>
    <mergeCell ref="BZ46:CJ47"/>
    <mergeCell ref="CK46:CV47"/>
    <mergeCell ref="A47:D47"/>
    <mergeCell ref="E47:R47"/>
    <mergeCell ref="S47:W47"/>
    <mergeCell ref="X47:AA47"/>
    <mergeCell ref="AB47:AG47"/>
    <mergeCell ref="AH47:AR47"/>
    <mergeCell ref="AS47:AV47"/>
    <mergeCell ref="AW47:BJ47"/>
    <mergeCell ref="BN47:BX47"/>
    <mergeCell ref="BN48:BX48"/>
    <mergeCell ref="BZ48:CJ48"/>
    <mergeCell ref="CK48:CV48"/>
    <mergeCell ref="A49:D49"/>
    <mergeCell ref="E49:R49"/>
    <mergeCell ref="S49:W49"/>
    <mergeCell ref="X49:AA49"/>
    <mergeCell ref="AB49:AG49"/>
    <mergeCell ref="AH49:AR49"/>
    <mergeCell ref="AS49:AV49"/>
    <mergeCell ref="AW49:BJ49"/>
    <mergeCell ref="BK49:BM49"/>
    <mergeCell ref="BN49:BX49"/>
    <mergeCell ref="BZ49:CJ49"/>
    <mergeCell ref="CK49:CV49"/>
    <mergeCell ref="A48:D48"/>
    <mergeCell ref="E48:R48"/>
    <mergeCell ref="S48:W48"/>
    <mergeCell ref="X48:AA48"/>
    <mergeCell ref="AB48:AG48"/>
    <mergeCell ref="AH48:AR48"/>
    <mergeCell ref="AS48:AV48"/>
    <mergeCell ref="AW48:BJ48"/>
    <mergeCell ref="BK48:BM48"/>
    <mergeCell ref="A50:D50"/>
    <mergeCell ref="E50:R50"/>
    <mergeCell ref="S50:W50"/>
    <mergeCell ref="X50:AA50"/>
    <mergeCell ref="AB50:AG50"/>
    <mergeCell ref="AH50:AR50"/>
    <mergeCell ref="AS50:AV50"/>
    <mergeCell ref="AW50:BJ50"/>
    <mergeCell ref="BK50:BM50"/>
    <mergeCell ref="BN50:BX50"/>
    <mergeCell ref="BZ50:CJ50"/>
    <mergeCell ref="CK50:CV50"/>
    <mergeCell ref="A51:D51"/>
    <mergeCell ref="E51:R51"/>
    <mergeCell ref="S51:W51"/>
    <mergeCell ref="X51:AA51"/>
    <mergeCell ref="AB51:AG51"/>
    <mergeCell ref="AH51:AR51"/>
    <mergeCell ref="AS51:AV51"/>
    <mergeCell ref="AW51:BJ51"/>
    <mergeCell ref="BK51:BM51"/>
    <mergeCell ref="BN51:BX51"/>
    <mergeCell ref="BZ51:CJ52"/>
    <mergeCell ref="CK51:CV52"/>
    <mergeCell ref="A52:D52"/>
    <mergeCell ref="E52:R52"/>
    <mergeCell ref="S52:W52"/>
    <mergeCell ref="X52:AA52"/>
    <mergeCell ref="AB52:AG52"/>
    <mergeCell ref="AH52:AR52"/>
    <mergeCell ref="AS52:AV52"/>
    <mergeCell ref="AW52:BJ52"/>
    <mergeCell ref="BK52:BM52"/>
    <mergeCell ref="BN52:BX52"/>
    <mergeCell ref="A53:D53"/>
    <mergeCell ref="E53:R53"/>
    <mergeCell ref="S53:W53"/>
    <mergeCell ref="X53:AA53"/>
    <mergeCell ref="AB53:AG53"/>
    <mergeCell ref="AH53:AR53"/>
    <mergeCell ref="AS53:AV53"/>
    <mergeCell ref="AW53:BJ53"/>
    <mergeCell ref="BK53:BM53"/>
    <mergeCell ref="BN53:BX53"/>
    <mergeCell ref="BN54:BX54"/>
    <mergeCell ref="A55:D55"/>
    <mergeCell ref="E55:R55"/>
    <mergeCell ref="S55:W55"/>
    <mergeCell ref="X55:AA55"/>
    <mergeCell ref="AB55:AG55"/>
    <mergeCell ref="AH55:AR55"/>
    <mergeCell ref="AS55:AV55"/>
    <mergeCell ref="AW55:BJ55"/>
    <mergeCell ref="BK55:BM55"/>
    <mergeCell ref="BN55:BX55"/>
    <mergeCell ref="A58:AB60"/>
    <mergeCell ref="AC58:AG58"/>
    <mergeCell ref="AH58:AR58"/>
    <mergeCell ref="AC59:AG59"/>
    <mergeCell ref="AH59:AR59"/>
    <mergeCell ref="AC60:AG60"/>
    <mergeCell ref="AH60:AR60"/>
    <mergeCell ref="A56:D56"/>
    <mergeCell ref="E56:R56"/>
    <mergeCell ref="S56:W56"/>
    <mergeCell ref="X56:AA56"/>
    <mergeCell ref="AB56:AG56"/>
    <mergeCell ref="AH56:AR56"/>
    <mergeCell ref="BZ23:CV23"/>
    <mergeCell ref="BN56:BX56"/>
    <mergeCell ref="A57:D57"/>
    <mergeCell ref="E57:R57"/>
    <mergeCell ref="S57:W57"/>
    <mergeCell ref="X57:AA57"/>
    <mergeCell ref="AB57:AG57"/>
    <mergeCell ref="AH57:AR57"/>
    <mergeCell ref="AS57:AV57"/>
    <mergeCell ref="AW57:BJ57"/>
    <mergeCell ref="BK57:BM57"/>
    <mergeCell ref="BN57:BX57"/>
    <mergeCell ref="AS56:AV56"/>
    <mergeCell ref="AW56:BJ56"/>
    <mergeCell ref="BK56:BM56"/>
    <mergeCell ref="A54:D54"/>
    <mergeCell ref="E54:R54"/>
    <mergeCell ref="S54:W54"/>
    <mergeCell ref="X54:AA54"/>
    <mergeCell ref="AB54:AG54"/>
    <mergeCell ref="AH54:AR54"/>
    <mergeCell ref="AS54:AV54"/>
    <mergeCell ref="AW54:BJ54"/>
    <mergeCell ref="BK54:BM54"/>
  </mergeCells>
  <phoneticPr fontId="1"/>
  <dataValidations count="2">
    <dataValidation type="list" allowBlank="1" showInputMessage="1" showErrorMessage="1" sqref="AS18:AV27">
      <formula1>"10%,非課税,8%"</formula1>
    </dataValidation>
    <dataValidation type="list" allowBlank="1" showInputMessage="1" showErrorMessage="1" sqref="BK18:BM27">
      <formula1>"有り"</formula1>
    </dataValidation>
  </dataValidations>
  <pageMargins left="0.70866141732283472" right="0.11811023622047245" top="0.35433070866141736" bottom="0.15748031496062992" header="0.31496062992125984" footer="0.31496062992125984"/>
  <pageSetup paperSize="9" scale="52" orientation="landscape" r:id="rId1"/>
  <rowBreaks count="2" manualBreakCount="2">
    <brk id="30" max="16383" man="1"/>
    <brk id="60" max="9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7"/>
  <sheetViews>
    <sheetView showRowColHeaders="0" view="pageBreakPreview" zoomScale="85" zoomScaleNormal="100" zoomScaleSheetLayoutView="85" zoomScalePageLayoutView="115" workbookViewId="0">
      <selection activeCell="AD40" sqref="AD40"/>
    </sheetView>
  </sheetViews>
  <sheetFormatPr defaultColWidth="2.375" defaultRowHeight="13.5" customHeight="1" x14ac:dyDescent="0.15"/>
  <cols>
    <col min="47" max="47" width="2.25" customWidth="1"/>
    <col min="51" max="51" width="2.25" customWidth="1"/>
  </cols>
  <sheetData>
    <row r="1" spans="1:53" s="8" customFormat="1" ht="18.75" x14ac:dyDescent="0.15">
      <c r="A1" s="7"/>
      <c r="B1" s="7"/>
      <c r="C1" s="668" t="s">
        <v>38</v>
      </c>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668"/>
      <c r="AP1" s="668"/>
      <c r="AQ1" s="668"/>
      <c r="AR1" s="668"/>
      <c r="AS1" s="668"/>
      <c r="AT1" s="668"/>
      <c r="AU1" s="668"/>
      <c r="AV1" s="668"/>
      <c r="AW1" s="668"/>
      <c r="AX1" s="668"/>
      <c r="AY1" s="668"/>
    </row>
    <row r="2" spans="1:53" ht="12" customHeight="1" x14ac:dyDescent="0.15">
      <c r="R2" s="5"/>
      <c r="S2" s="5"/>
      <c r="T2" s="5"/>
      <c r="U2" s="5"/>
      <c r="V2" s="5"/>
      <c r="W2" s="5"/>
      <c r="X2" s="5"/>
      <c r="Y2" s="5"/>
      <c r="Z2" s="669" t="s">
        <v>39</v>
      </c>
      <c r="AA2" s="669"/>
      <c r="AB2" s="669"/>
      <c r="AC2" s="671"/>
      <c r="AD2" s="671"/>
      <c r="AE2" s="671"/>
      <c r="AF2" s="671"/>
      <c r="AG2" s="671"/>
      <c r="AH2" s="671"/>
      <c r="AI2" s="671"/>
      <c r="AJ2" s="671"/>
      <c r="AK2" s="671"/>
      <c r="AL2" s="671"/>
      <c r="AM2" s="671"/>
      <c r="AN2" s="671"/>
      <c r="AO2" s="671"/>
      <c r="AP2" s="671"/>
      <c r="AQ2" s="671"/>
      <c r="AR2" s="671"/>
      <c r="AS2" s="671"/>
      <c r="AT2" s="671"/>
      <c r="AU2" s="671"/>
      <c r="AV2" s="671"/>
      <c r="AW2" s="671"/>
      <c r="AX2" s="671"/>
      <c r="AY2" s="671"/>
    </row>
    <row r="3" spans="1:53" ht="12" customHeight="1" x14ac:dyDescent="0.15">
      <c r="A3" s="673" t="s">
        <v>9</v>
      </c>
      <c r="B3" s="673"/>
      <c r="C3" s="673"/>
      <c r="D3" s="673"/>
      <c r="E3" s="675"/>
      <c r="F3" s="675"/>
      <c r="G3" s="675"/>
      <c r="H3" s="675"/>
      <c r="I3" s="675"/>
      <c r="J3" s="675"/>
      <c r="K3" s="675"/>
      <c r="L3" s="675"/>
      <c r="M3" s="675"/>
      <c r="N3" s="675"/>
      <c r="O3" s="675"/>
      <c r="P3" s="675"/>
      <c r="Q3" s="675"/>
      <c r="R3" s="675"/>
      <c r="S3" s="675"/>
      <c r="T3" s="675"/>
      <c r="U3" s="675"/>
      <c r="V3" s="675"/>
      <c r="W3" s="675"/>
      <c r="X3" s="675"/>
      <c r="Y3" s="675"/>
      <c r="Z3" s="670"/>
      <c r="AA3" s="670"/>
      <c r="AB3" s="670"/>
      <c r="AC3" s="672"/>
      <c r="AD3" s="672"/>
      <c r="AE3" s="672"/>
      <c r="AF3" s="672"/>
      <c r="AG3" s="672"/>
      <c r="AH3" s="672"/>
      <c r="AI3" s="672"/>
      <c r="AJ3" s="672"/>
      <c r="AK3" s="672"/>
      <c r="AL3" s="672"/>
      <c r="AM3" s="672"/>
      <c r="AN3" s="672"/>
      <c r="AO3" s="672"/>
      <c r="AP3" s="672"/>
      <c r="AQ3" s="672"/>
      <c r="AR3" s="672"/>
      <c r="AS3" s="672"/>
      <c r="AT3" s="672"/>
      <c r="AU3" s="672"/>
      <c r="AV3" s="672"/>
      <c r="AW3" s="672"/>
      <c r="AX3" s="672"/>
      <c r="AY3" s="672"/>
      <c r="AZ3" s="6"/>
      <c r="BA3" s="6"/>
    </row>
    <row r="4" spans="1:53" ht="12" customHeight="1" x14ac:dyDescent="0.15">
      <c r="A4" s="674"/>
      <c r="B4" s="674"/>
      <c r="C4" s="674"/>
      <c r="D4" s="674"/>
      <c r="E4" s="676"/>
      <c r="F4" s="676"/>
      <c r="G4" s="676"/>
      <c r="H4" s="676"/>
      <c r="I4" s="676"/>
      <c r="J4" s="676"/>
      <c r="K4" s="676"/>
      <c r="L4" s="676"/>
      <c r="M4" s="676"/>
      <c r="N4" s="676"/>
      <c r="O4" s="676"/>
      <c r="P4" s="676"/>
      <c r="Q4" s="676"/>
      <c r="R4" s="676"/>
      <c r="S4" s="676"/>
      <c r="T4" s="676"/>
      <c r="U4" s="676"/>
      <c r="V4" s="676"/>
      <c r="W4" s="676"/>
      <c r="X4" s="676"/>
      <c r="Y4" s="676"/>
    </row>
    <row r="5" spans="1:53" ht="11.25" customHeight="1" thickBot="1" x14ac:dyDescent="0.2"/>
    <row r="6" spans="1:53" ht="13.5" customHeight="1" thickBot="1" x14ac:dyDescent="0.2">
      <c r="A6" s="677" t="s">
        <v>26</v>
      </c>
      <c r="B6" s="678"/>
      <c r="C6" s="679"/>
      <c r="D6" s="679"/>
      <c r="E6" s="679" t="s">
        <v>28</v>
      </c>
      <c r="F6" s="679"/>
      <c r="G6" s="679"/>
      <c r="H6" s="679"/>
      <c r="I6" s="679"/>
      <c r="J6" s="679"/>
      <c r="K6" s="679"/>
      <c r="L6" s="679"/>
      <c r="M6" s="679"/>
      <c r="N6" s="679"/>
      <c r="O6" s="679"/>
      <c r="P6" s="679"/>
      <c r="Q6" s="679"/>
      <c r="R6" s="679" t="s">
        <v>17</v>
      </c>
      <c r="S6" s="679"/>
      <c r="T6" s="679"/>
      <c r="U6" s="679" t="s">
        <v>18</v>
      </c>
      <c r="V6" s="679"/>
      <c r="W6" s="679"/>
      <c r="X6" s="679" t="s">
        <v>19</v>
      </c>
      <c r="Y6" s="679"/>
      <c r="Z6" s="679"/>
      <c r="AA6" s="679"/>
      <c r="AB6" s="679"/>
      <c r="AC6" s="679" t="s">
        <v>36</v>
      </c>
      <c r="AD6" s="679"/>
      <c r="AE6" s="679"/>
      <c r="AF6" s="679"/>
      <c r="AG6" s="679"/>
      <c r="AH6" s="679"/>
      <c r="AI6" s="679"/>
      <c r="AJ6" s="679"/>
      <c r="AK6" s="679" t="s">
        <v>52</v>
      </c>
      <c r="AL6" s="679"/>
      <c r="AM6" s="679"/>
      <c r="AN6" s="679" t="s">
        <v>20</v>
      </c>
      <c r="AO6" s="679"/>
      <c r="AP6" s="679"/>
      <c r="AQ6" s="679"/>
      <c r="AR6" s="679"/>
      <c r="AS6" s="679"/>
      <c r="AT6" s="679"/>
      <c r="AU6" s="679"/>
      <c r="AV6" s="679"/>
      <c r="AW6" s="679"/>
      <c r="AX6" s="679"/>
      <c r="AY6" s="680"/>
    </row>
    <row r="7" spans="1:53" ht="24" customHeight="1" x14ac:dyDescent="0.25">
      <c r="A7" s="681"/>
      <c r="B7" s="682"/>
      <c r="C7" s="683"/>
      <c r="D7" s="683"/>
      <c r="E7" s="684"/>
      <c r="F7" s="684"/>
      <c r="G7" s="684"/>
      <c r="H7" s="684"/>
      <c r="I7" s="684"/>
      <c r="J7" s="684"/>
      <c r="K7" s="684"/>
      <c r="L7" s="684"/>
      <c r="M7" s="684"/>
      <c r="N7" s="684"/>
      <c r="O7" s="684"/>
      <c r="P7" s="684"/>
      <c r="Q7" s="684"/>
      <c r="R7" s="657"/>
      <c r="S7" s="657"/>
      <c r="T7" s="657"/>
      <c r="U7" s="685"/>
      <c r="V7" s="685"/>
      <c r="W7" s="685"/>
      <c r="X7" s="657"/>
      <c r="Y7" s="657"/>
      <c r="Z7" s="657"/>
      <c r="AA7" s="657"/>
      <c r="AB7" s="657"/>
      <c r="AC7" s="686" t="str">
        <f>IF(R7="","",R7*X7)</f>
        <v/>
      </c>
      <c r="AD7" s="686"/>
      <c r="AE7" s="686"/>
      <c r="AF7" s="686"/>
      <c r="AG7" s="686"/>
      <c r="AH7" s="686"/>
      <c r="AI7" s="686"/>
      <c r="AJ7" s="686"/>
      <c r="AK7" s="652"/>
      <c r="AL7" s="653"/>
      <c r="AM7" s="653"/>
      <c r="AN7" s="684"/>
      <c r="AO7" s="684"/>
      <c r="AP7" s="684"/>
      <c r="AQ7" s="684"/>
      <c r="AR7" s="684"/>
      <c r="AS7" s="684"/>
      <c r="AT7" s="684"/>
      <c r="AU7" s="684"/>
      <c r="AV7" s="684"/>
      <c r="AW7" s="684"/>
      <c r="AX7" s="684"/>
      <c r="AY7" s="684"/>
    </row>
    <row r="8" spans="1:53" ht="24" customHeight="1" x14ac:dyDescent="0.25">
      <c r="A8" s="658"/>
      <c r="B8" s="656"/>
      <c r="C8" s="659"/>
      <c r="D8" s="659"/>
      <c r="E8" s="648"/>
      <c r="F8" s="648"/>
      <c r="G8" s="648"/>
      <c r="H8" s="648"/>
      <c r="I8" s="648"/>
      <c r="J8" s="648"/>
      <c r="K8" s="648"/>
      <c r="L8" s="648"/>
      <c r="M8" s="648"/>
      <c r="N8" s="648"/>
      <c r="O8" s="648"/>
      <c r="P8" s="648"/>
      <c r="Q8" s="648"/>
      <c r="R8" s="649"/>
      <c r="S8" s="649"/>
      <c r="T8" s="649"/>
      <c r="U8" s="650"/>
      <c r="V8" s="650"/>
      <c r="W8" s="650"/>
      <c r="X8" s="657"/>
      <c r="Y8" s="657"/>
      <c r="Z8" s="657"/>
      <c r="AA8" s="657"/>
      <c r="AB8" s="657"/>
      <c r="AC8" s="651" t="str">
        <f t="shared" ref="AC8:AC26" si="0">IF(R8="","",R8*X8)</f>
        <v/>
      </c>
      <c r="AD8" s="651"/>
      <c r="AE8" s="651"/>
      <c r="AF8" s="651"/>
      <c r="AG8" s="651"/>
      <c r="AH8" s="651"/>
      <c r="AI8" s="651"/>
      <c r="AJ8" s="651"/>
      <c r="AK8" s="652"/>
      <c r="AL8" s="653"/>
      <c r="AM8" s="653"/>
      <c r="AN8" s="648"/>
      <c r="AO8" s="648"/>
      <c r="AP8" s="648"/>
      <c r="AQ8" s="648"/>
      <c r="AR8" s="648"/>
      <c r="AS8" s="648"/>
      <c r="AT8" s="648"/>
      <c r="AU8" s="648"/>
      <c r="AV8" s="648"/>
      <c r="AW8" s="648"/>
      <c r="AX8" s="648"/>
      <c r="AY8" s="648"/>
    </row>
    <row r="9" spans="1:53" ht="24" customHeight="1" x14ac:dyDescent="0.25">
      <c r="A9" s="654"/>
      <c r="B9" s="655"/>
      <c r="C9" s="655"/>
      <c r="D9" s="656"/>
      <c r="E9" s="648"/>
      <c r="F9" s="648"/>
      <c r="G9" s="648"/>
      <c r="H9" s="648"/>
      <c r="I9" s="648"/>
      <c r="J9" s="648"/>
      <c r="K9" s="648"/>
      <c r="L9" s="648"/>
      <c r="M9" s="648"/>
      <c r="N9" s="648"/>
      <c r="O9" s="648"/>
      <c r="P9" s="648"/>
      <c r="Q9" s="648"/>
      <c r="R9" s="649"/>
      <c r="S9" s="649"/>
      <c r="T9" s="649"/>
      <c r="U9" s="650"/>
      <c r="V9" s="650"/>
      <c r="W9" s="650"/>
      <c r="X9" s="657"/>
      <c r="Y9" s="657"/>
      <c r="Z9" s="657"/>
      <c r="AA9" s="657"/>
      <c r="AB9" s="657"/>
      <c r="AC9" s="651" t="str">
        <f t="shared" si="0"/>
        <v/>
      </c>
      <c r="AD9" s="651"/>
      <c r="AE9" s="651"/>
      <c r="AF9" s="651"/>
      <c r="AG9" s="651"/>
      <c r="AH9" s="651"/>
      <c r="AI9" s="651"/>
      <c r="AJ9" s="651"/>
      <c r="AK9" s="652"/>
      <c r="AL9" s="653"/>
      <c r="AM9" s="653"/>
      <c r="AN9" s="648"/>
      <c r="AO9" s="648"/>
      <c r="AP9" s="648"/>
      <c r="AQ9" s="648"/>
      <c r="AR9" s="648"/>
      <c r="AS9" s="648"/>
      <c r="AT9" s="648"/>
      <c r="AU9" s="648"/>
      <c r="AV9" s="648"/>
      <c r="AW9" s="648"/>
      <c r="AX9" s="648"/>
      <c r="AY9" s="648"/>
    </row>
    <row r="10" spans="1:53" ht="24" customHeight="1" x14ac:dyDescent="0.25">
      <c r="A10" s="654"/>
      <c r="B10" s="655"/>
      <c r="C10" s="655"/>
      <c r="D10" s="656"/>
      <c r="E10" s="648"/>
      <c r="F10" s="648"/>
      <c r="G10" s="648"/>
      <c r="H10" s="648"/>
      <c r="I10" s="648"/>
      <c r="J10" s="648"/>
      <c r="K10" s="648"/>
      <c r="L10" s="648"/>
      <c r="M10" s="648"/>
      <c r="N10" s="648"/>
      <c r="O10" s="648"/>
      <c r="P10" s="648"/>
      <c r="Q10" s="648"/>
      <c r="R10" s="649"/>
      <c r="S10" s="649"/>
      <c r="T10" s="649"/>
      <c r="U10" s="650"/>
      <c r="V10" s="650"/>
      <c r="W10" s="650"/>
      <c r="X10" s="649"/>
      <c r="Y10" s="649"/>
      <c r="Z10" s="649"/>
      <c r="AA10" s="649"/>
      <c r="AB10" s="649"/>
      <c r="AC10" s="651" t="str">
        <f t="shared" si="0"/>
        <v/>
      </c>
      <c r="AD10" s="651"/>
      <c r="AE10" s="651"/>
      <c r="AF10" s="651"/>
      <c r="AG10" s="651"/>
      <c r="AH10" s="651"/>
      <c r="AI10" s="651"/>
      <c r="AJ10" s="651"/>
      <c r="AK10" s="652"/>
      <c r="AL10" s="653"/>
      <c r="AM10" s="653"/>
      <c r="AN10" s="648"/>
      <c r="AO10" s="648"/>
      <c r="AP10" s="648"/>
      <c r="AQ10" s="648"/>
      <c r="AR10" s="648"/>
      <c r="AS10" s="648"/>
      <c r="AT10" s="648"/>
      <c r="AU10" s="648"/>
      <c r="AV10" s="648"/>
      <c r="AW10" s="648"/>
      <c r="AX10" s="648"/>
      <c r="AY10" s="648"/>
    </row>
    <row r="11" spans="1:53" ht="24" customHeight="1" x14ac:dyDescent="0.25">
      <c r="A11" s="654"/>
      <c r="B11" s="655"/>
      <c r="C11" s="655"/>
      <c r="D11" s="656"/>
      <c r="E11" s="648"/>
      <c r="F11" s="648"/>
      <c r="G11" s="648"/>
      <c r="H11" s="648"/>
      <c r="I11" s="648"/>
      <c r="J11" s="648"/>
      <c r="K11" s="648"/>
      <c r="L11" s="648"/>
      <c r="M11" s="648"/>
      <c r="N11" s="648"/>
      <c r="O11" s="648"/>
      <c r="P11" s="648"/>
      <c r="Q11" s="648"/>
      <c r="R11" s="649"/>
      <c r="S11" s="649"/>
      <c r="T11" s="649"/>
      <c r="U11" s="650"/>
      <c r="V11" s="650"/>
      <c r="W11" s="650"/>
      <c r="X11" s="649"/>
      <c r="Y11" s="649"/>
      <c r="Z11" s="649"/>
      <c r="AA11" s="649"/>
      <c r="AB11" s="649"/>
      <c r="AC11" s="651" t="str">
        <f t="shared" si="0"/>
        <v/>
      </c>
      <c r="AD11" s="651"/>
      <c r="AE11" s="651"/>
      <c r="AF11" s="651"/>
      <c r="AG11" s="651"/>
      <c r="AH11" s="651"/>
      <c r="AI11" s="651"/>
      <c r="AJ11" s="651"/>
      <c r="AK11" s="652"/>
      <c r="AL11" s="653"/>
      <c r="AM11" s="653"/>
      <c r="AN11" s="648"/>
      <c r="AO11" s="648"/>
      <c r="AP11" s="648"/>
      <c r="AQ11" s="648"/>
      <c r="AR11" s="648"/>
      <c r="AS11" s="648"/>
      <c r="AT11" s="648"/>
      <c r="AU11" s="648"/>
      <c r="AV11" s="648"/>
      <c r="AW11" s="648"/>
      <c r="AX11" s="648"/>
      <c r="AY11" s="648"/>
    </row>
    <row r="12" spans="1:53" ht="24" customHeight="1" x14ac:dyDescent="0.25">
      <c r="A12" s="654"/>
      <c r="B12" s="655"/>
      <c r="C12" s="655"/>
      <c r="D12" s="656"/>
      <c r="E12" s="648"/>
      <c r="F12" s="648"/>
      <c r="G12" s="648"/>
      <c r="H12" s="648"/>
      <c r="I12" s="648"/>
      <c r="J12" s="648"/>
      <c r="K12" s="648"/>
      <c r="L12" s="648"/>
      <c r="M12" s="648"/>
      <c r="N12" s="648"/>
      <c r="O12" s="648"/>
      <c r="P12" s="648"/>
      <c r="Q12" s="648"/>
      <c r="R12" s="649"/>
      <c r="S12" s="649"/>
      <c r="T12" s="649"/>
      <c r="U12" s="650"/>
      <c r="V12" s="650"/>
      <c r="W12" s="650"/>
      <c r="X12" s="649"/>
      <c r="Y12" s="649"/>
      <c r="Z12" s="649"/>
      <c r="AA12" s="649"/>
      <c r="AB12" s="649"/>
      <c r="AC12" s="651" t="str">
        <f t="shared" si="0"/>
        <v/>
      </c>
      <c r="AD12" s="651"/>
      <c r="AE12" s="651"/>
      <c r="AF12" s="651"/>
      <c r="AG12" s="651"/>
      <c r="AH12" s="651"/>
      <c r="AI12" s="651"/>
      <c r="AJ12" s="651"/>
      <c r="AK12" s="652"/>
      <c r="AL12" s="653"/>
      <c r="AM12" s="653"/>
      <c r="AN12" s="648"/>
      <c r="AO12" s="648"/>
      <c r="AP12" s="648"/>
      <c r="AQ12" s="648"/>
      <c r="AR12" s="648"/>
      <c r="AS12" s="648"/>
      <c r="AT12" s="648"/>
      <c r="AU12" s="648"/>
      <c r="AV12" s="648"/>
      <c r="AW12" s="648"/>
      <c r="AX12" s="648"/>
      <c r="AY12" s="648"/>
    </row>
    <row r="13" spans="1:53" ht="24" customHeight="1" x14ac:dyDescent="0.25">
      <c r="A13" s="654"/>
      <c r="B13" s="655"/>
      <c r="C13" s="655"/>
      <c r="D13" s="656"/>
      <c r="E13" s="648"/>
      <c r="F13" s="648"/>
      <c r="G13" s="648"/>
      <c r="H13" s="648"/>
      <c r="I13" s="648"/>
      <c r="J13" s="648"/>
      <c r="K13" s="648"/>
      <c r="L13" s="648"/>
      <c r="M13" s="648"/>
      <c r="N13" s="648"/>
      <c r="O13" s="648"/>
      <c r="P13" s="648"/>
      <c r="Q13" s="648"/>
      <c r="R13" s="649"/>
      <c r="S13" s="649"/>
      <c r="T13" s="649"/>
      <c r="U13" s="650"/>
      <c r="V13" s="650"/>
      <c r="W13" s="650"/>
      <c r="X13" s="649"/>
      <c r="Y13" s="649"/>
      <c r="Z13" s="649"/>
      <c r="AA13" s="649"/>
      <c r="AB13" s="649"/>
      <c r="AC13" s="651" t="str">
        <f t="shared" si="0"/>
        <v/>
      </c>
      <c r="AD13" s="651"/>
      <c r="AE13" s="651"/>
      <c r="AF13" s="651"/>
      <c r="AG13" s="651"/>
      <c r="AH13" s="651"/>
      <c r="AI13" s="651"/>
      <c r="AJ13" s="651"/>
      <c r="AK13" s="652"/>
      <c r="AL13" s="653"/>
      <c r="AM13" s="653"/>
      <c r="AN13" s="648"/>
      <c r="AO13" s="648"/>
      <c r="AP13" s="648"/>
      <c r="AQ13" s="648"/>
      <c r="AR13" s="648"/>
      <c r="AS13" s="648"/>
      <c r="AT13" s="648"/>
      <c r="AU13" s="648"/>
      <c r="AV13" s="648"/>
      <c r="AW13" s="648"/>
      <c r="AX13" s="648"/>
      <c r="AY13" s="648"/>
    </row>
    <row r="14" spans="1:53" ht="24" customHeight="1" x14ac:dyDescent="0.25">
      <c r="A14" s="654"/>
      <c r="B14" s="655"/>
      <c r="C14" s="655"/>
      <c r="D14" s="656"/>
      <c r="E14" s="648"/>
      <c r="F14" s="648"/>
      <c r="G14" s="648"/>
      <c r="H14" s="648"/>
      <c r="I14" s="648"/>
      <c r="J14" s="648"/>
      <c r="K14" s="648"/>
      <c r="L14" s="648"/>
      <c r="M14" s="648"/>
      <c r="N14" s="648"/>
      <c r="O14" s="648"/>
      <c r="P14" s="648"/>
      <c r="Q14" s="648"/>
      <c r="R14" s="649"/>
      <c r="S14" s="649"/>
      <c r="T14" s="649"/>
      <c r="U14" s="650"/>
      <c r="V14" s="650"/>
      <c r="W14" s="650"/>
      <c r="X14" s="649"/>
      <c r="Y14" s="649"/>
      <c r="Z14" s="649"/>
      <c r="AA14" s="649"/>
      <c r="AB14" s="649"/>
      <c r="AC14" s="651" t="str">
        <f t="shared" si="0"/>
        <v/>
      </c>
      <c r="AD14" s="651"/>
      <c r="AE14" s="651"/>
      <c r="AF14" s="651"/>
      <c r="AG14" s="651"/>
      <c r="AH14" s="651"/>
      <c r="AI14" s="651"/>
      <c r="AJ14" s="651"/>
      <c r="AK14" s="652"/>
      <c r="AL14" s="653"/>
      <c r="AM14" s="653"/>
      <c r="AN14" s="648"/>
      <c r="AO14" s="648"/>
      <c r="AP14" s="648"/>
      <c r="AQ14" s="648"/>
      <c r="AR14" s="648"/>
      <c r="AS14" s="648"/>
      <c r="AT14" s="648"/>
      <c r="AU14" s="648"/>
      <c r="AV14" s="648"/>
      <c r="AW14" s="648"/>
      <c r="AX14" s="648"/>
      <c r="AY14" s="648"/>
    </row>
    <row r="15" spans="1:53" ht="24" customHeight="1" x14ac:dyDescent="0.25">
      <c r="A15" s="654"/>
      <c r="B15" s="655"/>
      <c r="C15" s="655"/>
      <c r="D15" s="656"/>
      <c r="E15" s="648"/>
      <c r="F15" s="648"/>
      <c r="G15" s="648"/>
      <c r="H15" s="648"/>
      <c r="I15" s="648"/>
      <c r="J15" s="648"/>
      <c r="K15" s="648"/>
      <c r="L15" s="648"/>
      <c r="M15" s="648"/>
      <c r="N15" s="648"/>
      <c r="O15" s="648"/>
      <c r="P15" s="648"/>
      <c r="Q15" s="648"/>
      <c r="R15" s="649"/>
      <c r="S15" s="649"/>
      <c r="T15" s="649"/>
      <c r="U15" s="650"/>
      <c r="V15" s="650"/>
      <c r="W15" s="650"/>
      <c r="X15" s="649"/>
      <c r="Y15" s="649"/>
      <c r="Z15" s="649"/>
      <c r="AA15" s="649"/>
      <c r="AB15" s="649"/>
      <c r="AC15" s="651" t="str">
        <f t="shared" si="0"/>
        <v/>
      </c>
      <c r="AD15" s="651"/>
      <c r="AE15" s="651"/>
      <c r="AF15" s="651"/>
      <c r="AG15" s="651"/>
      <c r="AH15" s="651"/>
      <c r="AI15" s="651"/>
      <c r="AJ15" s="651"/>
      <c r="AK15" s="652"/>
      <c r="AL15" s="653"/>
      <c r="AM15" s="653"/>
      <c r="AN15" s="648"/>
      <c r="AO15" s="648"/>
      <c r="AP15" s="648"/>
      <c r="AQ15" s="648"/>
      <c r="AR15" s="648"/>
      <c r="AS15" s="648"/>
      <c r="AT15" s="648"/>
      <c r="AU15" s="648"/>
      <c r="AV15" s="648"/>
      <c r="AW15" s="648"/>
      <c r="AX15" s="648"/>
      <c r="AY15" s="648"/>
    </row>
    <row r="16" spans="1:53" ht="24" customHeight="1" x14ac:dyDescent="0.25">
      <c r="A16" s="654"/>
      <c r="B16" s="655"/>
      <c r="C16" s="655"/>
      <c r="D16" s="656"/>
      <c r="E16" s="648"/>
      <c r="F16" s="648"/>
      <c r="G16" s="648"/>
      <c r="H16" s="648"/>
      <c r="I16" s="648"/>
      <c r="J16" s="648"/>
      <c r="K16" s="648"/>
      <c r="L16" s="648"/>
      <c r="M16" s="648"/>
      <c r="N16" s="648"/>
      <c r="O16" s="648"/>
      <c r="P16" s="648"/>
      <c r="Q16" s="648"/>
      <c r="R16" s="649"/>
      <c r="S16" s="649"/>
      <c r="T16" s="649"/>
      <c r="U16" s="650"/>
      <c r="V16" s="650"/>
      <c r="W16" s="650"/>
      <c r="X16" s="649"/>
      <c r="Y16" s="649"/>
      <c r="Z16" s="649"/>
      <c r="AA16" s="649"/>
      <c r="AB16" s="649"/>
      <c r="AC16" s="651" t="str">
        <f t="shared" si="0"/>
        <v/>
      </c>
      <c r="AD16" s="651"/>
      <c r="AE16" s="651"/>
      <c r="AF16" s="651"/>
      <c r="AG16" s="651"/>
      <c r="AH16" s="651"/>
      <c r="AI16" s="651"/>
      <c r="AJ16" s="651"/>
      <c r="AK16" s="652"/>
      <c r="AL16" s="653"/>
      <c r="AM16" s="653"/>
      <c r="AN16" s="648"/>
      <c r="AO16" s="648"/>
      <c r="AP16" s="648"/>
      <c r="AQ16" s="648"/>
      <c r="AR16" s="648"/>
      <c r="AS16" s="648"/>
      <c r="AT16" s="648"/>
      <c r="AU16" s="648"/>
      <c r="AV16" s="648"/>
      <c r="AW16" s="648"/>
      <c r="AX16" s="648"/>
      <c r="AY16" s="648"/>
    </row>
    <row r="17" spans="1:51" ht="24" customHeight="1" x14ac:dyDescent="0.25">
      <c r="A17" s="654"/>
      <c r="B17" s="655"/>
      <c r="C17" s="655"/>
      <c r="D17" s="656"/>
      <c r="E17" s="648"/>
      <c r="F17" s="648"/>
      <c r="G17" s="648"/>
      <c r="H17" s="648"/>
      <c r="I17" s="648"/>
      <c r="J17" s="648"/>
      <c r="K17" s="648"/>
      <c r="L17" s="648"/>
      <c r="M17" s="648"/>
      <c r="N17" s="648"/>
      <c r="O17" s="648"/>
      <c r="P17" s="648"/>
      <c r="Q17" s="648"/>
      <c r="R17" s="649"/>
      <c r="S17" s="649"/>
      <c r="T17" s="649"/>
      <c r="U17" s="650"/>
      <c r="V17" s="650"/>
      <c r="W17" s="650"/>
      <c r="X17" s="649"/>
      <c r="Y17" s="649"/>
      <c r="Z17" s="649"/>
      <c r="AA17" s="649"/>
      <c r="AB17" s="649"/>
      <c r="AC17" s="651" t="str">
        <f t="shared" si="0"/>
        <v/>
      </c>
      <c r="AD17" s="651"/>
      <c r="AE17" s="651"/>
      <c r="AF17" s="651"/>
      <c r="AG17" s="651"/>
      <c r="AH17" s="651"/>
      <c r="AI17" s="651"/>
      <c r="AJ17" s="651"/>
      <c r="AK17" s="652"/>
      <c r="AL17" s="653"/>
      <c r="AM17" s="653"/>
      <c r="AN17" s="648"/>
      <c r="AO17" s="648"/>
      <c r="AP17" s="648"/>
      <c r="AQ17" s="648"/>
      <c r="AR17" s="648"/>
      <c r="AS17" s="648"/>
      <c r="AT17" s="648"/>
      <c r="AU17" s="648"/>
      <c r="AV17" s="648"/>
      <c r="AW17" s="648"/>
      <c r="AX17" s="648"/>
      <c r="AY17" s="648"/>
    </row>
    <row r="18" spans="1:51" ht="24" customHeight="1" x14ac:dyDescent="0.25">
      <c r="A18" s="654"/>
      <c r="B18" s="655"/>
      <c r="C18" s="655"/>
      <c r="D18" s="656"/>
      <c r="E18" s="648"/>
      <c r="F18" s="648"/>
      <c r="G18" s="648"/>
      <c r="H18" s="648"/>
      <c r="I18" s="648"/>
      <c r="J18" s="648"/>
      <c r="K18" s="648"/>
      <c r="L18" s="648"/>
      <c r="M18" s="648"/>
      <c r="N18" s="648"/>
      <c r="O18" s="648"/>
      <c r="P18" s="648"/>
      <c r="Q18" s="648"/>
      <c r="R18" s="649"/>
      <c r="S18" s="649"/>
      <c r="T18" s="649"/>
      <c r="U18" s="650"/>
      <c r="V18" s="650"/>
      <c r="W18" s="650"/>
      <c r="X18" s="649"/>
      <c r="Y18" s="649"/>
      <c r="Z18" s="649"/>
      <c r="AA18" s="649"/>
      <c r="AB18" s="649"/>
      <c r="AC18" s="651" t="str">
        <f t="shared" si="0"/>
        <v/>
      </c>
      <c r="AD18" s="651"/>
      <c r="AE18" s="651"/>
      <c r="AF18" s="651"/>
      <c r="AG18" s="651"/>
      <c r="AH18" s="651"/>
      <c r="AI18" s="651"/>
      <c r="AJ18" s="651"/>
      <c r="AK18" s="652"/>
      <c r="AL18" s="653"/>
      <c r="AM18" s="653"/>
      <c r="AN18" s="648"/>
      <c r="AO18" s="648"/>
      <c r="AP18" s="648"/>
      <c r="AQ18" s="648"/>
      <c r="AR18" s="648"/>
      <c r="AS18" s="648"/>
      <c r="AT18" s="648"/>
      <c r="AU18" s="648"/>
      <c r="AV18" s="648"/>
      <c r="AW18" s="648"/>
      <c r="AX18" s="648"/>
      <c r="AY18" s="648"/>
    </row>
    <row r="19" spans="1:51" ht="24" customHeight="1" x14ac:dyDescent="0.25">
      <c r="A19" s="654"/>
      <c r="B19" s="655"/>
      <c r="C19" s="655"/>
      <c r="D19" s="656"/>
      <c r="E19" s="648"/>
      <c r="F19" s="648"/>
      <c r="G19" s="648"/>
      <c r="H19" s="648"/>
      <c r="I19" s="648"/>
      <c r="J19" s="648"/>
      <c r="K19" s="648"/>
      <c r="L19" s="648"/>
      <c r="M19" s="648"/>
      <c r="N19" s="648"/>
      <c r="O19" s="648"/>
      <c r="P19" s="648"/>
      <c r="Q19" s="648"/>
      <c r="R19" s="649"/>
      <c r="S19" s="649"/>
      <c r="T19" s="649"/>
      <c r="U19" s="650"/>
      <c r="V19" s="650"/>
      <c r="W19" s="650"/>
      <c r="X19" s="649"/>
      <c r="Y19" s="649"/>
      <c r="Z19" s="649"/>
      <c r="AA19" s="649"/>
      <c r="AB19" s="649"/>
      <c r="AC19" s="651" t="str">
        <f t="shared" si="0"/>
        <v/>
      </c>
      <c r="AD19" s="651"/>
      <c r="AE19" s="651"/>
      <c r="AF19" s="651"/>
      <c r="AG19" s="651"/>
      <c r="AH19" s="651"/>
      <c r="AI19" s="651"/>
      <c r="AJ19" s="651"/>
      <c r="AK19" s="652"/>
      <c r="AL19" s="653"/>
      <c r="AM19" s="653"/>
      <c r="AN19" s="648"/>
      <c r="AO19" s="648"/>
      <c r="AP19" s="648"/>
      <c r="AQ19" s="648"/>
      <c r="AR19" s="648"/>
      <c r="AS19" s="648"/>
      <c r="AT19" s="648"/>
      <c r="AU19" s="648"/>
      <c r="AV19" s="648"/>
      <c r="AW19" s="648"/>
      <c r="AX19" s="648"/>
      <c r="AY19" s="648"/>
    </row>
    <row r="20" spans="1:51" ht="24" customHeight="1" x14ac:dyDescent="0.25">
      <c r="A20" s="654"/>
      <c r="B20" s="655"/>
      <c r="C20" s="655"/>
      <c r="D20" s="656"/>
      <c r="E20" s="648"/>
      <c r="F20" s="648"/>
      <c r="G20" s="648"/>
      <c r="H20" s="648"/>
      <c r="I20" s="648"/>
      <c r="J20" s="648"/>
      <c r="K20" s="648"/>
      <c r="L20" s="648"/>
      <c r="M20" s="648"/>
      <c r="N20" s="648"/>
      <c r="O20" s="648"/>
      <c r="P20" s="648"/>
      <c r="Q20" s="648"/>
      <c r="R20" s="649"/>
      <c r="S20" s="649"/>
      <c r="T20" s="649"/>
      <c r="U20" s="650"/>
      <c r="V20" s="650"/>
      <c r="W20" s="650"/>
      <c r="X20" s="649"/>
      <c r="Y20" s="649"/>
      <c r="Z20" s="649"/>
      <c r="AA20" s="649"/>
      <c r="AB20" s="649"/>
      <c r="AC20" s="651" t="str">
        <f t="shared" si="0"/>
        <v/>
      </c>
      <c r="AD20" s="651"/>
      <c r="AE20" s="651"/>
      <c r="AF20" s="651"/>
      <c r="AG20" s="651"/>
      <c r="AH20" s="651"/>
      <c r="AI20" s="651"/>
      <c r="AJ20" s="651"/>
      <c r="AK20" s="652"/>
      <c r="AL20" s="653"/>
      <c r="AM20" s="653"/>
      <c r="AN20" s="648"/>
      <c r="AO20" s="648"/>
      <c r="AP20" s="648"/>
      <c r="AQ20" s="648"/>
      <c r="AR20" s="648"/>
      <c r="AS20" s="648"/>
      <c r="AT20" s="648"/>
      <c r="AU20" s="648"/>
      <c r="AV20" s="648"/>
      <c r="AW20" s="648"/>
      <c r="AX20" s="648"/>
      <c r="AY20" s="648"/>
    </row>
    <row r="21" spans="1:51" ht="24" customHeight="1" x14ac:dyDescent="0.25">
      <c r="A21" s="654"/>
      <c r="B21" s="655"/>
      <c r="C21" s="655"/>
      <c r="D21" s="656"/>
      <c r="E21" s="648"/>
      <c r="F21" s="648"/>
      <c r="G21" s="648"/>
      <c r="H21" s="648"/>
      <c r="I21" s="648"/>
      <c r="J21" s="648"/>
      <c r="K21" s="648"/>
      <c r="L21" s="648"/>
      <c r="M21" s="648"/>
      <c r="N21" s="648"/>
      <c r="O21" s="648"/>
      <c r="P21" s="648"/>
      <c r="Q21" s="648"/>
      <c r="R21" s="649"/>
      <c r="S21" s="649"/>
      <c r="T21" s="649"/>
      <c r="U21" s="650"/>
      <c r="V21" s="650"/>
      <c r="W21" s="650"/>
      <c r="X21" s="649"/>
      <c r="Y21" s="649"/>
      <c r="Z21" s="649"/>
      <c r="AA21" s="649"/>
      <c r="AB21" s="649"/>
      <c r="AC21" s="651" t="str">
        <f t="shared" si="0"/>
        <v/>
      </c>
      <c r="AD21" s="651"/>
      <c r="AE21" s="651"/>
      <c r="AF21" s="651"/>
      <c r="AG21" s="651"/>
      <c r="AH21" s="651"/>
      <c r="AI21" s="651"/>
      <c r="AJ21" s="651"/>
      <c r="AK21" s="652"/>
      <c r="AL21" s="653"/>
      <c r="AM21" s="653"/>
      <c r="AN21" s="648"/>
      <c r="AO21" s="648"/>
      <c r="AP21" s="648"/>
      <c r="AQ21" s="648"/>
      <c r="AR21" s="648"/>
      <c r="AS21" s="648"/>
      <c r="AT21" s="648"/>
      <c r="AU21" s="648"/>
      <c r="AV21" s="648"/>
      <c r="AW21" s="648"/>
      <c r="AX21" s="648"/>
      <c r="AY21" s="648"/>
    </row>
    <row r="22" spans="1:51" ht="24" customHeight="1" x14ac:dyDescent="0.25">
      <c r="A22" s="654"/>
      <c r="B22" s="655"/>
      <c r="C22" s="655"/>
      <c r="D22" s="656"/>
      <c r="E22" s="648"/>
      <c r="F22" s="648"/>
      <c r="G22" s="648"/>
      <c r="H22" s="648"/>
      <c r="I22" s="648"/>
      <c r="J22" s="648"/>
      <c r="K22" s="648"/>
      <c r="L22" s="648"/>
      <c r="M22" s="648"/>
      <c r="N22" s="648"/>
      <c r="O22" s="648"/>
      <c r="P22" s="648"/>
      <c r="Q22" s="648"/>
      <c r="R22" s="649"/>
      <c r="S22" s="649"/>
      <c r="T22" s="649"/>
      <c r="U22" s="650"/>
      <c r="V22" s="650"/>
      <c r="W22" s="650"/>
      <c r="X22" s="649"/>
      <c r="Y22" s="649"/>
      <c r="Z22" s="649"/>
      <c r="AA22" s="649"/>
      <c r="AB22" s="649"/>
      <c r="AC22" s="651" t="str">
        <f t="shared" si="0"/>
        <v/>
      </c>
      <c r="AD22" s="651"/>
      <c r="AE22" s="651"/>
      <c r="AF22" s="651"/>
      <c r="AG22" s="651"/>
      <c r="AH22" s="651"/>
      <c r="AI22" s="651"/>
      <c r="AJ22" s="651"/>
      <c r="AK22" s="652"/>
      <c r="AL22" s="653"/>
      <c r="AM22" s="653"/>
      <c r="AN22" s="648"/>
      <c r="AO22" s="648"/>
      <c r="AP22" s="648"/>
      <c r="AQ22" s="648"/>
      <c r="AR22" s="648"/>
      <c r="AS22" s="648"/>
      <c r="AT22" s="648"/>
      <c r="AU22" s="648"/>
      <c r="AV22" s="648"/>
      <c r="AW22" s="648"/>
      <c r="AX22" s="648"/>
      <c r="AY22" s="648"/>
    </row>
    <row r="23" spans="1:51" ht="24" customHeight="1" x14ac:dyDescent="0.25">
      <c r="A23" s="654"/>
      <c r="B23" s="655"/>
      <c r="C23" s="655"/>
      <c r="D23" s="656"/>
      <c r="E23" s="648"/>
      <c r="F23" s="648"/>
      <c r="G23" s="648"/>
      <c r="H23" s="648"/>
      <c r="I23" s="648"/>
      <c r="J23" s="648"/>
      <c r="K23" s="648"/>
      <c r="L23" s="648"/>
      <c r="M23" s="648"/>
      <c r="N23" s="648"/>
      <c r="O23" s="648"/>
      <c r="P23" s="648"/>
      <c r="Q23" s="648"/>
      <c r="R23" s="649"/>
      <c r="S23" s="649"/>
      <c r="T23" s="649"/>
      <c r="U23" s="650"/>
      <c r="V23" s="650"/>
      <c r="W23" s="650"/>
      <c r="X23" s="649"/>
      <c r="Y23" s="649"/>
      <c r="Z23" s="649"/>
      <c r="AA23" s="649"/>
      <c r="AB23" s="649"/>
      <c r="AC23" s="651" t="str">
        <f t="shared" si="0"/>
        <v/>
      </c>
      <c r="AD23" s="651"/>
      <c r="AE23" s="651"/>
      <c r="AF23" s="651"/>
      <c r="AG23" s="651"/>
      <c r="AH23" s="651"/>
      <c r="AI23" s="651"/>
      <c r="AJ23" s="651"/>
      <c r="AK23" s="652"/>
      <c r="AL23" s="653"/>
      <c r="AM23" s="653"/>
      <c r="AN23" s="648"/>
      <c r="AO23" s="648"/>
      <c r="AP23" s="648"/>
      <c r="AQ23" s="648"/>
      <c r="AR23" s="648"/>
      <c r="AS23" s="648"/>
      <c r="AT23" s="648"/>
      <c r="AU23" s="648"/>
      <c r="AV23" s="648"/>
      <c r="AW23" s="648"/>
      <c r="AX23" s="648"/>
      <c r="AY23" s="648"/>
    </row>
    <row r="24" spans="1:51" ht="24" customHeight="1" x14ac:dyDescent="0.25">
      <c r="A24" s="654"/>
      <c r="B24" s="655"/>
      <c r="C24" s="655"/>
      <c r="D24" s="656"/>
      <c r="E24" s="648"/>
      <c r="F24" s="648"/>
      <c r="G24" s="648"/>
      <c r="H24" s="648"/>
      <c r="I24" s="648"/>
      <c r="J24" s="648"/>
      <c r="K24" s="648"/>
      <c r="L24" s="648"/>
      <c r="M24" s="648"/>
      <c r="N24" s="648"/>
      <c r="O24" s="648"/>
      <c r="P24" s="648"/>
      <c r="Q24" s="648"/>
      <c r="R24" s="649"/>
      <c r="S24" s="649"/>
      <c r="T24" s="649"/>
      <c r="U24" s="650"/>
      <c r="V24" s="650"/>
      <c r="W24" s="650"/>
      <c r="X24" s="649"/>
      <c r="Y24" s="649"/>
      <c r="Z24" s="649"/>
      <c r="AA24" s="649"/>
      <c r="AB24" s="649"/>
      <c r="AC24" s="651" t="str">
        <f t="shared" si="0"/>
        <v/>
      </c>
      <c r="AD24" s="651"/>
      <c r="AE24" s="651"/>
      <c r="AF24" s="651"/>
      <c r="AG24" s="651"/>
      <c r="AH24" s="651"/>
      <c r="AI24" s="651"/>
      <c r="AJ24" s="651"/>
      <c r="AK24" s="652"/>
      <c r="AL24" s="653"/>
      <c r="AM24" s="653"/>
      <c r="AN24" s="648"/>
      <c r="AO24" s="648"/>
      <c r="AP24" s="648"/>
      <c r="AQ24" s="648"/>
      <c r="AR24" s="648"/>
      <c r="AS24" s="648"/>
      <c r="AT24" s="648"/>
      <c r="AU24" s="648"/>
      <c r="AV24" s="648"/>
      <c r="AW24" s="648"/>
      <c r="AX24" s="648"/>
      <c r="AY24" s="648"/>
    </row>
    <row r="25" spans="1:51" ht="24" customHeight="1" x14ac:dyDescent="0.25">
      <c r="A25" s="654"/>
      <c r="B25" s="655"/>
      <c r="C25" s="655"/>
      <c r="D25" s="656"/>
      <c r="E25" s="648"/>
      <c r="F25" s="648"/>
      <c r="G25" s="648"/>
      <c r="H25" s="648"/>
      <c r="I25" s="648"/>
      <c r="J25" s="648"/>
      <c r="K25" s="648"/>
      <c r="L25" s="648"/>
      <c r="M25" s="648"/>
      <c r="N25" s="648"/>
      <c r="O25" s="648"/>
      <c r="P25" s="648"/>
      <c r="Q25" s="648"/>
      <c r="R25" s="649"/>
      <c r="S25" s="649"/>
      <c r="T25" s="649"/>
      <c r="U25" s="650"/>
      <c r="V25" s="650"/>
      <c r="W25" s="650"/>
      <c r="X25" s="649"/>
      <c r="Y25" s="649"/>
      <c r="Z25" s="649"/>
      <c r="AA25" s="649"/>
      <c r="AB25" s="649"/>
      <c r="AC25" s="651" t="str">
        <f t="shared" si="0"/>
        <v/>
      </c>
      <c r="AD25" s="651"/>
      <c r="AE25" s="651"/>
      <c r="AF25" s="651"/>
      <c r="AG25" s="651"/>
      <c r="AH25" s="651"/>
      <c r="AI25" s="651"/>
      <c r="AJ25" s="651"/>
      <c r="AK25" s="652"/>
      <c r="AL25" s="653"/>
      <c r="AM25" s="653"/>
      <c r="AN25" s="648"/>
      <c r="AO25" s="648"/>
      <c r="AP25" s="648"/>
      <c r="AQ25" s="648"/>
      <c r="AR25" s="648"/>
      <c r="AS25" s="648"/>
      <c r="AT25" s="648"/>
      <c r="AU25" s="648"/>
      <c r="AV25" s="648"/>
      <c r="AW25" s="648"/>
      <c r="AX25" s="648"/>
      <c r="AY25" s="648"/>
    </row>
    <row r="26" spans="1:51" ht="24" customHeight="1" thickBot="1" x14ac:dyDescent="0.3">
      <c r="A26" s="654"/>
      <c r="B26" s="655"/>
      <c r="C26" s="655"/>
      <c r="D26" s="656"/>
      <c r="E26" s="645"/>
      <c r="F26" s="645"/>
      <c r="G26" s="645"/>
      <c r="H26" s="645"/>
      <c r="I26" s="645"/>
      <c r="J26" s="645"/>
      <c r="K26" s="645"/>
      <c r="L26" s="645"/>
      <c r="M26" s="645"/>
      <c r="N26" s="645"/>
      <c r="O26" s="645"/>
      <c r="P26" s="645"/>
      <c r="Q26" s="645"/>
      <c r="R26" s="689"/>
      <c r="S26" s="689"/>
      <c r="T26" s="689"/>
      <c r="U26" s="692"/>
      <c r="V26" s="692"/>
      <c r="W26" s="692"/>
      <c r="X26" s="689"/>
      <c r="Y26" s="689"/>
      <c r="Z26" s="689"/>
      <c r="AA26" s="689"/>
      <c r="AB26" s="689"/>
      <c r="AC26" s="644" t="str">
        <f t="shared" si="0"/>
        <v/>
      </c>
      <c r="AD26" s="644"/>
      <c r="AE26" s="644"/>
      <c r="AF26" s="644"/>
      <c r="AG26" s="644"/>
      <c r="AH26" s="644"/>
      <c r="AI26" s="644"/>
      <c r="AJ26" s="644"/>
      <c r="AK26" s="646"/>
      <c r="AL26" s="647"/>
      <c r="AM26" s="647"/>
      <c r="AN26" s="645"/>
      <c r="AO26" s="645"/>
      <c r="AP26" s="645"/>
      <c r="AQ26" s="645"/>
      <c r="AR26" s="645"/>
      <c r="AS26" s="645"/>
      <c r="AT26" s="645"/>
      <c r="AU26" s="645"/>
      <c r="AV26" s="645"/>
      <c r="AW26" s="645"/>
      <c r="AX26" s="645"/>
      <c r="AY26" s="645"/>
    </row>
    <row r="27" spans="1:51" ht="5.25" customHeight="1" thickBot="1" x14ac:dyDescent="0.3">
      <c r="A27" s="71"/>
      <c r="B27" s="71"/>
      <c r="C27" s="71"/>
      <c r="D27" s="71"/>
      <c r="E27" s="68"/>
      <c r="F27" s="68"/>
      <c r="G27" s="68"/>
      <c r="H27" s="68"/>
      <c r="I27" s="68"/>
      <c r="J27" s="76"/>
      <c r="K27" s="76"/>
      <c r="L27" s="76"/>
      <c r="M27" s="68"/>
      <c r="N27" s="68"/>
      <c r="O27" s="68"/>
      <c r="P27" s="68"/>
      <c r="Q27" s="68"/>
      <c r="R27" s="72"/>
      <c r="S27" s="72"/>
      <c r="T27" s="72"/>
      <c r="U27" s="73"/>
      <c r="V27" s="73"/>
      <c r="W27" s="73"/>
      <c r="X27" s="72"/>
      <c r="Y27" s="72"/>
      <c r="Z27" s="72"/>
      <c r="AA27" s="72"/>
      <c r="AB27" s="72"/>
      <c r="AC27" s="4"/>
      <c r="AD27" s="4"/>
      <c r="AE27" s="4"/>
      <c r="AF27" s="4"/>
      <c r="AG27" s="4"/>
      <c r="AH27" s="4"/>
      <c r="AI27" s="4"/>
      <c r="AJ27" s="4"/>
      <c r="AK27" s="75"/>
      <c r="AL27" s="74"/>
      <c r="AM27" s="74"/>
      <c r="AN27" s="68"/>
      <c r="AO27" s="68"/>
      <c r="AP27" s="68"/>
      <c r="AQ27" s="76"/>
      <c r="AR27" s="76"/>
      <c r="AS27" s="76"/>
      <c r="AT27" s="76"/>
      <c r="AU27" s="68"/>
      <c r="AV27" s="68"/>
      <c r="AW27" s="68"/>
      <c r="AX27" s="68"/>
      <c r="AY27" s="68"/>
    </row>
    <row r="28" spans="1:51" ht="35.1" customHeight="1" thickTop="1" thickBot="1" x14ac:dyDescent="0.3">
      <c r="A28" s="687" t="s">
        <v>120</v>
      </c>
      <c r="B28" s="666"/>
      <c r="C28" s="666"/>
      <c r="D28" s="666"/>
      <c r="E28" s="666"/>
      <c r="F28" s="666"/>
      <c r="G28" s="666"/>
      <c r="H28" s="666"/>
      <c r="I28" s="666"/>
      <c r="J28" s="666"/>
      <c r="K28" s="666"/>
      <c r="L28" s="666"/>
      <c r="M28" s="666"/>
      <c r="N28" s="666"/>
      <c r="O28" s="666"/>
      <c r="P28" s="666"/>
      <c r="Q28" s="666"/>
      <c r="R28" s="666"/>
      <c r="S28" s="688"/>
      <c r="T28" s="665">
        <v>0.1</v>
      </c>
      <c r="U28" s="690"/>
      <c r="V28" s="691"/>
      <c r="W28" s="662" t="str">
        <f>IF(SUMIFS($AC$7:$AC$26,$AK$7:$AK$26,$T28)=0,"",SUMIFS($AC$7:$AC$26,$AK$7:$AK$26,$T28))</f>
        <v/>
      </c>
      <c r="X28" s="663"/>
      <c r="Y28" s="663"/>
      <c r="Z28" s="663"/>
      <c r="AA28" s="663"/>
      <c r="AB28" s="664"/>
      <c r="AC28" s="660" t="s">
        <v>54</v>
      </c>
      <c r="AD28" s="661"/>
      <c r="AE28" s="661"/>
      <c r="AF28" s="661"/>
      <c r="AG28" s="662" t="str">
        <f>IF(SUMIFS($AC$7:$AC$26,$AK$7:$AK$26,$AC28)=0,"",SUMIFS($AC$7:$AC$26,$AK$7:$AK$26,$AC28))</f>
        <v/>
      </c>
      <c r="AH28" s="663"/>
      <c r="AI28" s="663"/>
      <c r="AJ28" s="663"/>
      <c r="AK28" s="663"/>
      <c r="AL28" s="664"/>
      <c r="AM28" s="665">
        <v>0.08</v>
      </c>
      <c r="AN28" s="666"/>
      <c r="AO28" s="667"/>
      <c r="AP28" s="662" t="str">
        <f>IF(SUMIFS($AC$7:$AC$26,$AK$7:$AK$26,$AM28)=0,"",SUMIFS($AC$7:$AC$26,$AK$7:$AK$26,$AM28))</f>
        <v/>
      </c>
      <c r="AQ28" s="663"/>
      <c r="AR28" s="663"/>
      <c r="AS28" s="663"/>
      <c r="AT28" s="663"/>
      <c r="AU28" s="663"/>
      <c r="AV28" s="663"/>
      <c r="AW28" s="663"/>
      <c r="AX28" s="663"/>
      <c r="AY28" s="664"/>
    </row>
    <row r="29" spans="1:51" ht="13.5" customHeight="1" thickTop="1" x14ac:dyDescent="0.15"/>
    <row r="30" spans="1:51" ht="24" customHeight="1" x14ac:dyDescent="0.15"/>
    <row r="31" spans="1:51" ht="24" customHeight="1" x14ac:dyDescent="0.15"/>
    <row r="32" spans="1:51"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s="8" customFormat="1" ht="18.75" x14ac:dyDescent="0.15"/>
    <row r="63" ht="12" customHeight="1" x14ac:dyDescent="0.15"/>
    <row r="64" ht="12" customHeight="1" x14ac:dyDescent="0.15"/>
    <row r="65" ht="12" customHeight="1" x14ac:dyDescent="0.15"/>
    <row r="66" ht="11.25"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s="8" customFormat="1" ht="18.75" x14ac:dyDescent="0.15"/>
    <row r="101" ht="12" customHeight="1" x14ac:dyDescent="0.15"/>
    <row r="102" ht="12" customHeight="1" x14ac:dyDescent="0.15"/>
    <row r="103" ht="12" customHeight="1" x14ac:dyDescent="0.15"/>
    <row r="104" ht="11.25"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sheetData>
  <mergeCells count="180">
    <mergeCell ref="A22:D22"/>
    <mergeCell ref="A23:D23"/>
    <mergeCell ref="A20:D20"/>
    <mergeCell ref="A21:D21"/>
    <mergeCell ref="A18:D18"/>
    <mergeCell ref="A19:D19"/>
    <mergeCell ref="A16:D16"/>
    <mergeCell ref="A17:D17"/>
    <mergeCell ref="A28:S28"/>
    <mergeCell ref="A26:D26"/>
    <mergeCell ref="E26:Q26"/>
    <mergeCell ref="R26:T26"/>
    <mergeCell ref="A24:D24"/>
    <mergeCell ref="A25:D25"/>
    <mergeCell ref="T28:V28"/>
    <mergeCell ref="U26:W26"/>
    <mergeCell ref="W28:AB28"/>
    <mergeCell ref="X26:AB26"/>
    <mergeCell ref="AC28:AF28"/>
    <mergeCell ref="AG28:AL28"/>
    <mergeCell ref="AM28:AO28"/>
    <mergeCell ref="AP28:AY28"/>
    <mergeCell ref="C1:AY1"/>
    <mergeCell ref="Z2:AB3"/>
    <mergeCell ref="AC2:AY3"/>
    <mergeCell ref="A3:D4"/>
    <mergeCell ref="E3:Y4"/>
    <mergeCell ref="A6:D6"/>
    <mergeCell ref="E6:Q6"/>
    <mergeCell ref="R6:T6"/>
    <mergeCell ref="U6:W6"/>
    <mergeCell ref="X6:AB6"/>
    <mergeCell ref="AC6:AJ6"/>
    <mergeCell ref="AN6:AY6"/>
    <mergeCell ref="AK6:AM6"/>
    <mergeCell ref="A7:D7"/>
    <mergeCell ref="E7:Q7"/>
    <mergeCell ref="R7:T7"/>
    <mergeCell ref="U7:W7"/>
    <mergeCell ref="X7:AB7"/>
    <mergeCell ref="AC7:AJ7"/>
    <mergeCell ref="AN7:AY7"/>
    <mergeCell ref="X9:AB9"/>
    <mergeCell ref="AC9:AJ9"/>
    <mergeCell ref="AN9:AY9"/>
    <mergeCell ref="A8:D8"/>
    <mergeCell ref="E8:Q8"/>
    <mergeCell ref="R8:T8"/>
    <mergeCell ref="U8:W8"/>
    <mergeCell ref="X8:AB8"/>
    <mergeCell ref="AC8:AJ8"/>
    <mergeCell ref="AK7:AM7"/>
    <mergeCell ref="AK8:AM8"/>
    <mergeCell ref="AK9:AM9"/>
    <mergeCell ref="AN10:AY10"/>
    <mergeCell ref="A11:D11"/>
    <mergeCell ref="E11:Q11"/>
    <mergeCell ref="R11:T11"/>
    <mergeCell ref="U11:W11"/>
    <mergeCell ref="X11:AB11"/>
    <mergeCell ref="AC11:AJ11"/>
    <mergeCell ref="AN11:AY11"/>
    <mergeCell ref="A10:D10"/>
    <mergeCell ref="E10:Q10"/>
    <mergeCell ref="R10:T10"/>
    <mergeCell ref="U10:W10"/>
    <mergeCell ref="X10:AB10"/>
    <mergeCell ref="AC10:AJ10"/>
    <mergeCell ref="AK10:AM10"/>
    <mergeCell ref="AK11:AM11"/>
    <mergeCell ref="AN8:AY8"/>
    <mergeCell ref="A9:D9"/>
    <mergeCell ref="E9:Q9"/>
    <mergeCell ref="R9:T9"/>
    <mergeCell ref="U9:W9"/>
    <mergeCell ref="AN12:AY12"/>
    <mergeCell ref="A13:D13"/>
    <mergeCell ref="E13:Q13"/>
    <mergeCell ref="R13:T13"/>
    <mergeCell ref="U13:W13"/>
    <mergeCell ref="X13:AB13"/>
    <mergeCell ref="AC13:AJ13"/>
    <mergeCell ref="AN13:AY13"/>
    <mergeCell ref="A12:D12"/>
    <mergeCell ref="E12:Q12"/>
    <mergeCell ref="R12:T12"/>
    <mergeCell ref="U12:W12"/>
    <mergeCell ref="X12:AB12"/>
    <mergeCell ref="AC12:AJ12"/>
    <mergeCell ref="AK12:AM12"/>
    <mergeCell ref="AK13:AM13"/>
    <mergeCell ref="AN14:AY14"/>
    <mergeCell ref="A15:D15"/>
    <mergeCell ref="E15:Q15"/>
    <mergeCell ref="R15:T15"/>
    <mergeCell ref="U15:W15"/>
    <mergeCell ref="X15:AB15"/>
    <mergeCell ref="AC15:AJ15"/>
    <mergeCell ref="AN15:AY15"/>
    <mergeCell ref="A14:D14"/>
    <mergeCell ref="E14:Q14"/>
    <mergeCell ref="R14:T14"/>
    <mergeCell ref="U14:W14"/>
    <mergeCell ref="X14:AB14"/>
    <mergeCell ref="AC14:AJ14"/>
    <mergeCell ref="AK14:AM14"/>
    <mergeCell ref="AK15:AM15"/>
    <mergeCell ref="AN16:AY16"/>
    <mergeCell ref="E17:Q17"/>
    <mergeCell ref="R17:T17"/>
    <mergeCell ref="U17:W17"/>
    <mergeCell ref="X17:AB17"/>
    <mergeCell ref="AC17:AJ17"/>
    <mergeCell ref="AN17:AY17"/>
    <mergeCell ref="E16:Q16"/>
    <mergeCell ref="R16:T16"/>
    <mergeCell ref="U16:W16"/>
    <mergeCell ref="X16:AB16"/>
    <mergeCell ref="AC16:AJ16"/>
    <mergeCell ref="AK16:AM16"/>
    <mergeCell ref="AK17:AM17"/>
    <mergeCell ref="AN18:AY18"/>
    <mergeCell ref="E19:Q19"/>
    <mergeCell ref="R19:T19"/>
    <mergeCell ref="U19:W19"/>
    <mergeCell ref="X19:AB19"/>
    <mergeCell ref="AC19:AJ19"/>
    <mergeCell ref="AN19:AY19"/>
    <mergeCell ref="E18:Q18"/>
    <mergeCell ref="R18:T18"/>
    <mergeCell ref="U18:W18"/>
    <mergeCell ref="X18:AB18"/>
    <mergeCell ref="AC18:AJ18"/>
    <mergeCell ref="AK18:AM18"/>
    <mergeCell ref="AK19:AM19"/>
    <mergeCell ref="AN20:AY20"/>
    <mergeCell ref="E21:Q21"/>
    <mergeCell ref="R21:T21"/>
    <mergeCell ref="U21:W21"/>
    <mergeCell ref="X21:AB21"/>
    <mergeCell ref="AC21:AJ21"/>
    <mergeCell ref="AN21:AY21"/>
    <mergeCell ref="E20:Q20"/>
    <mergeCell ref="R20:T20"/>
    <mergeCell ref="U20:W20"/>
    <mergeCell ref="X20:AB20"/>
    <mergeCell ref="AC20:AJ20"/>
    <mergeCell ref="AK20:AM20"/>
    <mergeCell ref="AK21:AM21"/>
    <mergeCell ref="AN22:AY22"/>
    <mergeCell ref="E23:Q23"/>
    <mergeCell ref="R23:T23"/>
    <mergeCell ref="U23:W23"/>
    <mergeCell ref="X23:AB23"/>
    <mergeCell ref="AC23:AJ23"/>
    <mergeCell ref="AN23:AY23"/>
    <mergeCell ref="E22:Q22"/>
    <mergeCell ref="R22:T22"/>
    <mergeCell ref="U22:W22"/>
    <mergeCell ref="X22:AB22"/>
    <mergeCell ref="AC22:AJ22"/>
    <mergeCell ref="AK22:AM22"/>
    <mergeCell ref="AK23:AM23"/>
    <mergeCell ref="AC26:AJ26"/>
    <mergeCell ref="AN26:AY26"/>
    <mergeCell ref="AK26:AM26"/>
    <mergeCell ref="AN24:AY24"/>
    <mergeCell ref="E24:Q24"/>
    <mergeCell ref="R24:T24"/>
    <mergeCell ref="U24:W24"/>
    <mergeCell ref="X24:AB24"/>
    <mergeCell ref="AC24:AJ24"/>
    <mergeCell ref="AK24:AM24"/>
    <mergeCell ref="E25:Q25"/>
    <mergeCell ref="R25:T25"/>
    <mergeCell ref="U25:W25"/>
    <mergeCell ref="X25:AB25"/>
    <mergeCell ref="AC25:AJ25"/>
    <mergeCell ref="AN25:AY25"/>
    <mergeCell ref="AK25:AM25"/>
  </mergeCells>
  <phoneticPr fontId="1"/>
  <dataValidations count="1">
    <dataValidation type="list" allowBlank="1" showInputMessage="1" showErrorMessage="1" sqref="AK7:AM27">
      <formula1>"10％,非課税,8％"</formula1>
    </dataValidation>
  </dataValidations>
  <printOptions horizontalCentered="1"/>
  <pageMargins left="0.51181102362204722" right="0.31496062992125984" top="0.35433070866141736" bottom="0.35433070866141736" header="0.31496062992125984" footer="0.31496062992125984"/>
  <pageSetup paperSize="9" scale="99"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提出方法・支払について</vt:lpstr>
      <vt:lpstr>記入例</vt:lpstr>
      <vt:lpstr>総括請求書</vt:lpstr>
      <vt:lpstr>請求明細書</vt:lpstr>
      <vt:lpstr>内訳書</vt:lpstr>
      <vt:lpstr>記入例!Print_Area</vt:lpstr>
      <vt:lpstr>請求明細書!Print_Area</vt:lpstr>
      <vt:lpstr>総括請求書!Print_Area</vt:lpstr>
      <vt:lpstr>提出方法・支払について!Print_Area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2020-03-06T07:10:28Z</dcterms:created>
  <dcterms:modified xsi:type="dcterms:W3CDTF">2023-12-26T23:41:39Z</dcterms:modified>
</cp:coreProperties>
</file>